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 PUPR 1\Videos\"/>
    </mc:Choice>
  </mc:AlternateContent>
  <xr:revisionPtr revIDLastSave="0" documentId="8_{47DD6CC6-DC7D-4743-99F3-687E2F7E3596}" xr6:coauthVersionLast="47" xr6:coauthVersionMax="47" xr10:uidLastSave="{00000000-0000-0000-0000-000000000000}"/>
  <bookViews>
    <workbookView xWindow="-120" yWindow="-120" windowWidth="20730" windowHeight="11760" xr2:uid="{ECF49587-D110-453E-A147-40CFFFED3DC1}"/>
  </bookViews>
  <sheets>
    <sheet name="2003-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'2003-2022'!$A$1:$G$23</definedName>
    <definedName name="_xlnm.Database">#N/A</definedName>
    <definedName name="edd">[1]kode!$H$4:$H$8</definedName>
    <definedName name="KIB">[2]kode!$H$4:$H$8</definedName>
    <definedName name="m">[3]kode!$H$4:$H$8</definedName>
    <definedName name="_xlnm.Print_Area" localSheetId="0">'2003-2022'!$A$1:$G$405</definedName>
    <definedName name="_xlnm.Print_Area">#N/A</definedName>
    <definedName name="_xlnm.Print_Titles" localSheetId="0">'2003-2022'!$4:$4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4" i="1" l="1"/>
  <c r="F404" i="1"/>
  <c r="G403" i="1"/>
  <c r="F403" i="1"/>
  <c r="G402" i="1"/>
  <c r="F402" i="1"/>
  <c r="G401" i="1"/>
  <c r="G400" i="1"/>
  <c r="F400" i="1"/>
  <c r="G399" i="1"/>
  <c r="F399" i="1"/>
  <c r="G398" i="1"/>
  <c r="F398" i="1"/>
  <c r="F385" i="1"/>
  <c r="E379" i="1"/>
  <c r="D379" i="1"/>
  <c r="C379" i="1"/>
  <c r="B379" i="1"/>
  <c r="E378" i="1"/>
  <c r="D378" i="1"/>
  <c r="C378" i="1"/>
  <c r="B378" i="1"/>
  <c r="E377" i="1"/>
  <c r="D377" i="1"/>
  <c r="F377" i="1" s="1"/>
  <c r="C377" i="1"/>
  <c r="B377" i="1"/>
  <c r="E376" i="1"/>
  <c r="D376" i="1"/>
  <c r="C376" i="1"/>
  <c r="B376" i="1"/>
  <c r="E375" i="1"/>
  <c r="D375" i="1"/>
  <c r="F375" i="1" s="1"/>
  <c r="C375" i="1"/>
  <c r="B375" i="1"/>
  <c r="E374" i="1"/>
  <c r="D374" i="1"/>
  <c r="C374" i="1"/>
  <c r="B374" i="1"/>
  <c r="E373" i="1"/>
  <c r="D373" i="1"/>
  <c r="F373" i="1" s="1"/>
  <c r="C373" i="1"/>
  <c r="B373" i="1"/>
  <c r="E372" i="1"/>
  <c r="D372" i="1"/>
  <c r="C372" i="1"/>
  <c r="B372" i="1"/>
  <c r="E371" i="1"/>
  <c r="D371" i="1"/>
  <c r="C371" i="1"/>
  <c r="B371" i="1"/>
  <c r="E370" i="1"/>
  <c r="D370" i="1"/>
  <c r="C370" i="1"/>
  <c r="B370" i="1"/>
  <c r="E369" i="1"/>
  <c r="D369" i="1"/>
  <c r="B369" i="1"/>
  <c r="E368" i="1"/>
  <c r="D368" i="1"/>
  <c r="B368" i="1"/>
  <c r="E367" i="1"/>
  <c r="D367" i="1"/>
  <c r="C367" i="1"/>
  <c r="B367" i="1"/>
  <c r="E366" i="1"/>
  <c r="D366" i="1"/>
  <c r="C366" i="1"/>
  <c r="B366" i="1"/>
  <c r="E365" i="1"/>
  <c r="D365" i="1"/>
  <c r="C365" i="1"/>
  <c r="B365" i="1"/>
  <c r="E364" i="1"/>
  <c r="D364" i="1"/>
  <c r="C364" i="1"/>
  <c r="B364" i="1"/>
  <c r="E363" i="1"/>
  <c r="D363" i="1"/>
  <c r="C363" i="1"/>
  <c r="B363" i="1"/>
  <c r="E362" i="1"/>
  <c r="D362" i="1"/>
  <c r="C362" i="1"/>
  <c r="B362" i="1"/>
  <c r="E361" i="1"/>
  <c r="D361" i="1"/>
  <c r="C361" i="1"/>
  <c r="B361" i="1"/>
  <c r="E360" i="1"/>
  <c r="D360" i="1"/>
  <c r="F360" i="1" s="1"/>
  <c r="C360" i="1"/>
  <c r="B360" i="1"/>
  <c r="E359" i="1"/>
  <c r="D359" i="1"/>
  <c r="F359" i="1" s="1"/>
  <c r="C359" i="1"/>
  <c r="B359" i="1"/>
  <c r="E358" i="1"/>
  <c r="D358" i="1"/>
  <c r="C358" i="1"/>
  <c r="B358" i="1"/>
  <c r="E357" i="1"/>
  <c r="D357" i="1"/>
  <c r="C357" i="1"/>
  <c r="B357" i="1"/>
  <c r="E356" i="1"/>
  <c r="D356" i="1"/>
  <c r="C356" i="1"/>
  <c r="B356" i="1"/>
  <c r="E355" i="1"/>
  <c r="D355" i="1"/>
  <c r="F355" i="1" s="1"/>
  <c r="C355" i="1"/>
  <c r="B355" i="1"/>
  <c r="E354" i="1"/>
  <c r="D354" i="1"/>
  <c r="F354" i="1" s="1"/>
  <c r="C354" i="1"/>
  <c r="B354" i="1"/>
  <c r="A354" i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E353" i="1"/>
  <c r="D353" i="1"/>
  <c r="F353" i="1" s="1"/>
  <c r="C353" i="1"/>
  <c r="B353" i="1"/>
  <c r="E349" i="1"/>
  <c r="D349" i="1"/>
  <c r="F349" i="1" s="1"/>
  <c r="B349" i="1"/>
  <c r="E347" i="1"/>
  <c r="D347" i="1"/>
  <c r="B347" i="1"/>
  <c r="E346" i="1"/>
  <c r="D346" i="1"/>
  <c r="B346" i="1"/>
  <c r="E345" i="1"/>
  <c r="D345" i="1"/>
  <c r="B345" i="1"/>
  <c r="E344" i="1"/>
  <c r="D344" i="1"/>
  <c r="F344" i="1" s="1"/>
  <c r="B344" i="1"/>
  <c r="E343" i="1"/>
  <c r="D343" i="1"/>
  <c r="F343" i="1" s="1"/>
  <c r="B343" i="1"/>
  <c r="E342" i="1"/>
  <c r="D342" i="1"/>
  <c r="F342" i="1" s="1"/>
  <c r="B342" i="1"/>
  <c r="E341" i="1"/>
  <c r="D341" i="1"/>
  <c r="B341" i="1"/>
  <c r="E340" i="1"/>
  <c r="D340" i="1"/>
  <c r="F340" i="1" s="1"/>
  <c r="B340" i="1"/>
  <c r="E339" i="1"/>
  <c r="D339" i="1"/>
  <c r="B339" i="1"/>
  <c r="E338" i="1"/>
  <c r="D338" i="1"/>
  <c r="B338" i="1"/>
  <c r="E337" i="1"/>
  <c r="D337" i="1"/>
  <c r="B337" i="1"/>
  <c r="E336" i="1"/>
  <c r="D336" i="1"/>
  <c r="B336" i="1"/>
  <c r="E334" i="1"/>
  <c r="D334" i="1"/>
  <c r="F334" i="1" s="1"/>
  <c r="B334" i="1"/>
  <c r="E333" i="1"/>
  <c r="D333" i="1"/>
  <c r="F333" i="1" s="1"/>
  <c r="B333" i="1"/>
  <c r="E332" i="1"/>
  <c r="D332" i="1"/>
  <c r="F332" i="1" s="1"/>
  <c r="B332" i="1"/>
  <c r="E331" i="1"/>
  <c r="D331" i="1"/>
  <c r="F331" i="1" s="1"/>
  <c r="B331" i="1"/>
  <c r="E330" i="1"/>
  <c r="D330" i="1"/>
  <c r="B330" i="1"/>
  <c r="E329" i="1"/>
  <c r="D329" i="1"/>
  <c r="B329" i="1"/>
  <c r="E328" i="1"/>
  <c r="D328" i="1"/>
  <c r="B328" i="1"/>
  <c r="E327" i="1"/>
  <c r="D327" i="1"/>
  <c r="B327" i="1"/>
  <c r="E326" i="1"/>
  <c r="D326" i="1"/>
  <c r="B326" i="1"/>
  <c r="E325" i="1"/>
  <c r="D325" i="1"/>
  <c r="B325" i="1"/>
  <c r="E324" i="1"/>
  <c r="D324" i="1"/>
  <c r="B324" i="1"/>
  <c r="E323" i="1"/>
  <c r="D323" i="1"/>
  <c r="B323" i="1"/>
  <c r="E322" i="1"/>
  <c r="D322" i="1"/>
  <c r="B322" i="1"/>
  <c r="E321" i="1"/>
  <c r="D321" i="1"/>
  <c r="B321" i="1"/>
  <c r="A321" i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9" i="1" s="1"/>
  <c r="E320" i="1"/>
  <c r="D320" i="1"/>
  <c r="B320" i="1"/>
  <c r="D317" i="1"/>
  <c r="B317" i="1"/>
  <c r="E316" i="1"/>
  <c r="D316" i="1"/>
  <c r="F316" i="1" s="1"/>
  <c r="B316" i="1"/>
  <c r="E315" i="1"/>
  <c r="D315" i="1"/>
  <c r="F315" i="1" s="1"/>
  <c r="B315" i="1"/>
  <c r="E314" i="1"/>
  <c r="D314" i="1"/>
  <c r="F314" i="1" s="1"/>
  <c r="B314" i="1"/>
  <c r="D312" i="1"/>
  <c r="B312" i="1"/>
  <c r="E311" i="1"/>
  <c r="D311" i="1"/>
  <c r="F311" i="1" s="1"/>
  <c r="B311" i="1"/>
  <c r="E310" i="1"/>
  <c r="D310" i="1"/>
  <c r="F310" i="1" s="1"/>
  <c r="B310" i="1"/>
  <c r="E309" i="1"/>
  <c r="D309" i="1"/>
  <c r="F309" i="1" s="1"/>
  <c r="B309" i="1"/>
  <c r="E308" i="1"/>
  <c r="D308" i="1"/>
  <c r="F308" i="1" s="1"/>
  <c r="B308" i="1"/>
  <c r="E307" i="1"/>
  <c r="D307" i="1"/>
  <c r="F307" i="1" s="1"/>
  <c r="B307" i="1"/>
  <c r="E306" i="1"/>
  <c r="D306" i="1"/>
  <c r="F306" i="1" s="1"/>
  <c r="B306" i="1"/>
  <c r="E305" i="1"/>
  <c r="D305" i="1"/>
  <c r="B305" i="1"/>
  <c r="E304" i="1"/>
  <c r="D304" i="1"/>
  <c r="F304" i="1" s="1"/>
  <c r="B304" i="1"/>
  <c r="E303" i="1"/>
  <c r="D303" i="1"/>
  <c r="F303" i="1" s="1"/>
  <c r="B303" i="1"/>
  <c r="E302" i="1"/>
  <c r="D302" i="1"/>
  <c r="F302" i="1" s="1"/>
  <c r="B302" i="1"/>
  <c r="E301" i="1"/>
  <c r="D301" i="1"/>
  <c r="F301" i="1" s="1"/>
  <c r="B301" i="1"/>
  <c r="E300" i="1"/>
  <c r="D300" i="1"/>
  <c r="F300" i="1" s="1"/>
  <c r="B300" i="1"/>
  <c r="A300" i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4" i="1" s="1"/>
  <c r="A315" i="1" s="1"/>
  <c r="A316" i="1" s="1"/>
  <c r="A317" i="1" s="1"/>
  <c r="E299" i="1"/>
  <c r="D299" i="1"/>
  <c r="F299" i="1" s="1"/>
  <c r="B299" i="1"/>
  <c r="F294" i="1"/>
  <c r="F293" i="1"/>
  <c r="F292" i="1"/>
  <c r="F291" i="1"/>
  <c r="F290" i="1"/>
  <c r="F289" i="1"/>
  <c r="F288" i="1"/>
  <c r="F287" i="1"/>
  <c r="A266" i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49" i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36" i="1"/>
  <c r="A237" i="1" s="1"/>
  <c r="A238" i="1" s="1"/>
  <c r="A239" i="1" s="1"/>
  <c r="A240" i="1" s="1"/>
  <c r="A241" i="1" s="1"/>
  <c r="A242" i="1" s="1"/>
  <c r="A243" i="1" s="1"/>
  <c r="A244" i="1" s="1"/>
  <c r="A245" i="1" s="1"/>
  <c r="A213" i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F206" i="1"/>
  <c r="F205" i="1"/>
  <c r="F204" i="1"/>
  <c r="F203" i="1"/>
  <c r="F202" i="1"/>
  <c r="F201" i="1"/>
  <c r="F200" i="1"/>
  <c r="F199" i="1"/>
  <c r="A199" i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F198" i="1"/>
  <c r="F195" i="1"/>
  <c r="F193" i="1"/>
  <c r="F192" i="1"/>
  <c r="A192" i="1"/>
  <c r="A193" i="1" s="1"/>
  <c r="F191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A170" i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F169" i="1"/>
  <c r="F164" i="1"/>
  <c r="F163" i="1"/>
  <c r="F162" i="1"/>
  <c r="F161" i="1"/>
  <c r="F160" i="1"/>
  <c r="F159" i="1"/>
  <c r="F158" i="1"/>
  <c r="A158" i="1"/>
  <c r="A159" i="1" s="1"/>
  <c r="A160" i="1" s="1"/>
  <c r="A161" i="1" s="1"/>
  <c r="A162" i="1" s="1"/>
  <c r="A163" i="1" s="1"/>
  <c r="A164" i="1" s="1"/>
  <c r="A165" i="1" s="1"/>
  <c r="A166" i="1" s="1"/>
  <c r="F157" i="1"/>
  <c r="D149" i="1"/>
  <c r="F149" i="1" s="1"/>
  <c r="D148" i="1"/>
  <c r="F148" i="1" s="1"/>
  <c r="D147" i="1"/>
  <c r="F147" i="1" s="1"/>
  <c r="D146" i="1"/>
  <c r="F146" i="1" s="1"/>
  <c r="A146" i="1"/>
  <c r="A147" i="1" s="1"/>
  <c r="A148" i="1" s="1"/>
  <c r="A149" i="1" s="1"/>
  <c r="A150" i="1" s="1"/>
  <c r="A151" i="1" s="1"/>
  <c r="D145" i="1"/>
  <c r="F145" i="1" s="1"/>
  <c r="F142" i="1"/>
  <c r="F141" i="1"/>
  <c r="F140" i="1"/>
  <c r="F139" i="1"/>
  <c r="F138" i="1"/>
  <c r="F137" i="1"/>
  <c r="F136" i="1"/>
  <c r="F135" i="1"/>
  <c r="A135" i="1"/>
  <c r="A136" i="1" s="1"/>
  <c r="A137" i="1" s="1"/>
  <c r="A138" i="1" s="1"/>
  <c r="A139" i="1" s="1"/>
  <c r="A140" i="1" s="1"/>
  <c r="A141" i="1" s="1"/>
  <c r="A142" i="1" s="1"/>
  <c r="A143" i="1" s="1"/>
  <c r="F134" i="1"/>
  <c r="F129" i="1"/>
  <c r="A129" i="1"/>
  <c r="A130" i="1" s="1"/>
  <c r="A131" i="1" s="1"/>
  <c r="F128" i="1"/>
  <c r="F120" i="1"/>
  <c r="F119" i="1"/>
  <c r="F118" i="1"/>
  <c r="F117" i="1"/>
  <c r="F116" i="1"/>
  <c r="F115" i="1"/>
  <c r="F114" i="1"/>
  <c r="F112" i="1"/>
  <c r="F110" i="1"/>
  <c r="F109" i="1"/>
  <c r="F108" i="1"/>
  <c r="F107" i="1"/>
  <c r="F106" i="1"/>
  <c r="F104" i="1"/>
  <c r="F103" i="1"/>
  <c r="F102" i="1"/>
  <c r="F101" i="1"/>
  <c r="F100" i="1"/>
  <c r="A100" i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3" i="1" s="1"/>
  <c r="A124" i="1" s="1"/>
  <c r="A125" i="1" s="1"/>
  <c r="F99" i="1"/>
  <c r="F96" i="1"/>
  <c r="F95" i="1"/>
  <c r="F94" i="1"/>
  <c r="F93" i="1"/>
  <c r="F92" i="1"/>
  <c r="A92" i="1"/>
  <c r="A93" i="1" s="1"/>
  <c r="A94" i="1" s="1"/>
  <c r="A95" i="1" s="1"/>
  <c r="A96" i="1" s="1"/>
  <c r="F91" i="1"/>
  <c r="F88" i="1"/>
  <c r="F87" i="1"/>
  <c r="F86" i="1"/>
  <c r="F85" i="1"/>
  <c r="F84" i="1"/>
  <c r="F83" i="1"/>
  <c r="A83" i="1"/>
  <c r="A84" i="1" s="1"/>
  <c r="A85" i="1" s="1"/>
  <c r="A86" i="1" s="1"/>
  <c r="A87" i="1" s="1"/>
  <c r="A88" i="1" s="1"/>
  <c r="F82" i="1"/>
  <c r="F76" i="1"/>
  <c r="F75" i="1"/>
  <c r="F71" i="1"/>
  <c r="F70" i="1"/>
  <c r="F62" i="1"/>
  <c r="F58" i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F57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F37" i="1"/>
  <c r="F33" i="1"/>
  <c r="F32" i="1"/>
  <c r="F31" i="1"/>
  <c r="F30" i="1"/>
  <c r="F29" i="1"/>
  <c r="F28" i="1"/>
  <c r="F27" i="1"/>
  <c r="A27" i="1"/>
  <c r="A28" i="1" s="1"/>
  <c r="A29" i="1" s="1"/>
  <c r="A30" i="1" s="1"/>
  <c r="A31" i="1" s="1"/>
  <c r="A32" i="1" s="1"/>
  <c r="A33" i="1" s="1"/>
  <c r="A34" i="1" s="1"/>
  <c r="F26" i="1"/>
  <c r="F20" i="1"/>
  <c r="F19" i="1"/>
  <c r="A19" i="1"/>
  <c r="A20" i="1" s="1"/>
  <c r="A21" i="1" s="1"/>
  <c r="A22" i="1" s="1"/>
  <c r="A23" i="1" s="1"/>
  <c r="F18" i="1"/>
  <c r="F15" i="1"/>
  <c r="F14" i="1"/>
  <c r="F13" i="1"/>
  <c r="F12" i="1"/>
  <c r="F10" i="1"/>
  <c r="F9" i="1"/>
  <c r="F8" i="1"/>
  <c r="A8" i="1"/>
  <c r="A9" i="1" s="1"/>
  <c r="A10" i="1" s="1"/>
  <c r="A11" i="1" s="1"/>
  <c r="A12" i="1" s="1"/>
  <c r="A13" i="1" s="1"/>
  <c r="A14" i="1" s="1"/>
  <c r="A15" i="1" s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PHILIPH</author>
  </authors>
  <commentList>
    <comment ref="B168" authorId="0" shapeId="0" xr:uid="{C39556D2-B8D7-4DB5-92D0-DA1ECA66D426}">
      <text>
        <r>
          <rPr>
            <b/>
            <sz val="9"/>
            <color indexed="81"/>
            <rFont val="Tahoma"/>
            <family val="2"/>
          </rPr>
          <t>PHILIPH:</t>
        </r>
        <r>
          <rPr>
            <sz val="9"/>
            <color indexed="81"/>
            <rFont val="Tahoma"/>
            <family val="2"/>
          </rPr>
          <t xml:space="preserve">
lapen dpid lebar 4m</t>
        </r>
      </text>
    </comment>
    <comment ref="D401" authorId="0" shapeId="0" xr:uid="{52C74582-5D55-4B43-85A8-D63D22DD34F2}">
      <text>
        <r>
          <rPr>
            <b/>
            <sz val="9"/>
            <color indexed="81"/>
            <rFont val="Tahoma"/>
            <family val="2"/>
          </rPr>
          <t>PHILIPH:</t>
        </r>
        <r>
          <rPr>
            <sz val="9"/>
            <color indexed="81"/>
            <rFont val="Tahoma"/>
            <family val="2"/>
          </rPr>
          <t xml:space="preserve">
Real 4,1 Km</t>
        </r>
      </text>
    </comment>
  </commentList>
</comments>
</file>

<file path=xl/sharedStrings.xml><?xml version="1.0" encoding="utf-8"?>
<sst xmlns="http://schemas.openxmlformats.org/spreadsheetml/2006/main" count="1145" uniqueCount="317">
  <si>
    <t>Lokasi</t>
  </si>
  <si>
    <t>DAFTAR PENANGANAN RUAS JALAN BIDANG BINA MARGA</t>
  </si>
  <si>
    <t>NO</t>
  </si>
  <si>
    <t>NAMA PAKET</t>
  </si>
  <si>
    <t>LOKASI</t>
  </si>
  <si>
    <t xml:space="preserve">VOLUME </t>
  </si>
  <si>
    <t>PANJANG</t>
  </si>
  <si>
    <t>I.</t>
  </si>
  <si>
    <t>TAHUN 2003</t>
  </si>
  <si>
    <t>Gaura - Rita</t>
  </si>
  <si>
    <t>Laboya Barat</t>
  </si>
  <si>
    <t>KM</t>
  </si>
  <si>
    <t>Kalibujaga - BTN</t>
  </si>
  <si>
    <t>Loli</t>
  </si>
  <si>
    <t>Sp. Kantor Camat Kota</t>
  </si>
  <si>
    <t>Kota Waikabubak</t>
  </si>
  <si>
    <t>Pemel. Dalam Kota</t>
  </si>
  <si>
    <t>Jembatan Korokodu</t>
  </si>
  <si>
    <t>M</t>
  </si>
  <si>
    <t>RSUD - Kurutepe</t>
  </si>
  <si>
    <t>Waibangga - Ombakareke</t>
  </si>
  <si>
    <t>Pogobina - Puuweri</t>
  </si>
  <si>
    <t>Ombakareke - Lokory</t>
  </si>
  <si>
    <t>Tana Righu</t>
  </si>
  <si>
    <t>II.</t>
  </si>
  <si>
    <t>TAHUN 2004</t>
  </si>
  <si>
    <t>TVRI - Wailima</t>
  </si>
  <si>
    <t>Jembatan Wanukaka I &amp; II</t>
  </si>
  <si>
    <t>Wanukaka</t>
  </si>
  <si>
    <t>Jembatan Umbu Pudar</t>
  </si>
  <si>
    <t>Jembatan Bondo Rada</t>
  </si>
  <si>
    <t>III.</t>
  </si>
  <si>
    <t>TAHUN 2005</t>
  </si>
  <si>
    <t>Kabukarudi - Hangkapu</t>
  </si>
  <si>
    <t>Lamboya</t>
  </si>
  <si>
    <t>Dalam Kota Waikabubak</t>
  </si>
  <si>
    <t>Padedewatu - Ngihiwatu</t>
  </si>
  <si>
    <t>Wanokaka</t>
  </si>
  <si>
    <t>Padedewatu - Rua</t>
  </si>
  <si>
    <t>Sp. Patiala - Marosi</t>
  </si>
  <si>
    <t>WeeKarou - Sodana</t>
  </si>
  <si>
    <t>Rehab. Jbt. Karikuduku</t>
  </si>
  <si>
    <t>IV.</t>
  </si>
  <si>
    <t>TAHUN 2006</t>
  </si>
  <si>
    <t>Pemel. Rutin Dalam Kota Waikabubak</t>
  </si>
  <si>
    <t>Peningkatan Jl. Dalam Kota Waikabubak</t>
  </si>
  <si>
    <t>Peningkatan Jl. Wee Karou</t>
  </si>
  <si>
    <t>Peningkatan Jl. Lingkar Kamp. Tarung</t>
  </si>
  <si>
    <t>Peningkatan Jl. Katiku Loku - Hobajangi</t>
  </si>
  <si>
    <t>Peningkatan Jl. Palakawejewa - Baliledo</t>
  </si>
  <si>
    <t>Peningkatan Jl.Keretana - BTN</t>
  </si>
  <si>
    <t>Peningkatan Jl. Malata - Ngadupada</t>
  </si>
  <si>
    <t>Pemel. Jl. Puu Naga - Mata Pyaw</t>
  </si>
  <si>
    <t>Pemel. Jl. Pisang Dl. Kota Waikabubak</t>
  </si>
  <si>
    <t>Pelebaran Jl.Wee Karou</t>
  </si>
  <si>
    <t>Pemel. Jl. Cendana - Wonakaka</t>
  </si>
  <si>
    <t>Pemb. Jl. Panoka - Mambang</t>
  </si>
  <si>
    <t>Pemb. Jl. Subak - Weetena Tahap I</t>
  </si>
  <si>
    <t>Pemb. Jl. Pogobina - Puuweri</t>
  </si>
  <si>
    <t>Pemb. Jl. Kalimbukuni - Lahikaninu</t>
  </si>
  <si>
    <t>Pemb. Pengaman Sungai Jbt. Kereloko</t>
  </si>
  <si>
    <t>TAHUN 2007 ( MURNI )</t>
  </si>
  <si>
    <t>Pembangunan Jalan Wee Karou - Mata Kaito</t>
  </si>
  <si>
    <t>Pembangunan Jalan Subaka - Weetena Tahap II</t>
  </si>
  <si>
    <t>Pembangunan Jalan Pasunga - Malinjak (K-12)</t>
  </si>
  <si>
    <t>Katikutana</t>
  </si>
  <si>
    <t>Pembangunan Jembatan Rua</t>
  </si>
  <si>
    <t>Pembangunan Jembatan Waikadada</t>
  </si>
  <si>
    <t>Rehab./Pemel. Jalan Belakang Dolog, Weekarou - BTN</t>
  </si>
  <si>
    <t>Kota Waikabubak, Loli</t>
  </si>
  <si>
    <t>Rehab./Pemel. Jalan Elopada - Ombakareke (K-07)</t>
  </si>
  <si>
    <t>Rehab./Pemel. Jalan Pariwisata-Leteloko-Blagar/Rada Kapal (K-140)</t>
  </si>
  <si>
    <t>Rehab./Pemel. Jalan Gollu Sapi - Gokata</t>
  </si>
  <si>
    <t>Rehab./Pemel. Jalan Weekarou - Kurutepa</t>
  </si>
  <si>
    <t>Rehab./Pemel. Jalan Lenang - Tanambanas sekitar Jembatan Weinde dan Waiurang</t>
  </si>
  <si>
    <t>Rehab./Pemel. Jalan Wonoroto - Waiholo (K-30)</t>
  </si>
  <si>
    <t>Rehab./Pemel. Jalan Weekapoda - Rita (K-20)</t>
  </si>
  <si>
    <t>Peningkatan Jalan Kalimbukuni - Lahikaninu</t>
  </si>
  <si>
    <t>Peningkatan Jalan Lokory - Manukuku</t>
  </si>
  <si>
    <t>Peningkatan Jalan Karekaka - Watu Lambara</t>
  </si>
  <si>
    <t>Peningkatan Jalan Alanga - Soru</t>
  </si>
  <si>
    <t>Peningkatan Jalan Omba Calo - Mananga Aba Tahap II</t>
  </si>
  <si>
    <t>Peningkatan Jalan Waikabubak - Mamboro</t>
  </si>
  <si>
    <t>Peningkatan Jalan Padedeweri - Wanokaka</t>
  </si>
  <si>
    <t>Peningkatan Jalan Usaha Tani - Waikelo Sawah</t>
  </si>
  <si>
    <t>Peningkatan Jalan Ngamba Deta - Pelli</t>
  </si>
  <si>
    <t>Pengadaan Peralatan Kebinamargaan</t>
  </si>
  <si>
    <t>Pemb. Gedung Laboratorium</t>
  </si>
  <si>
    <t>1 Unit</t>
  </si>
  <si>
    <t>TAHUN 2007 ( PERUBAHAN )</t>
  </si>
  <si>
    <t>Pembangunan Jl. Gollu winno - Ida bonnu</t>
  </si>
  <si>
    <t>Rehab./Pemel. Perbaikan Saluran Gollu Kei (Relay)</t>
  </si>
  <si>
    <t>per km</t>
  </si>
  <si>
    <t>Rehab./Pemel. Jl. Simpang Marosi</t>
  </si>
  <si>
    <t>Peningkatan Jl. Gollu Kei - Puu weri</t>
  </si>
  <si>
    <t>Peningkatan Jl. Puu Naga - Mata Pyaw</t>
  </si>
  <si>
    <t>Peningkatan Jl. Subak - Weetena</t>
  </si>
  <si>
    <t>per m</t>
  </si>
  <si>
    <t>Peningkatan Jl. Barabedang - Lahikaninu</t>
  </si>
  <si>
    <t>V.</t>
  </si>
  <si>
    <t>TAHUN 2008</t>
  </si>
  <si>
    <t>Rehab./Pemel. Jl. Wee Karou - Mata Kaito</t>
  </si>
  <si>
    <t>Rehab./Pemel. Jl. Lokory - Manukuku (Tahap II)</t>
  </si>
  <si>
    <t>Rehab./Pemel. Jl. Wee Karou - RSUD (Hotmix)</t>
  </si>
  <si>
    <t>Rehab./Pemel. Jl. Waibangga - Ombakareke</t>
  </si>
  <si>
    <t>Rehab./Pemel. Jl. Wanokaka - Rua</t>
  </si>
  <si>
    <t>Rehab./Pemel. Jl. Puu Naga - Mata Pyaw</t>
  </si>
  <si>
    <t xml:space="preserve">VI. </t>
  </si>
  <si>
    <t>TAHUN 2009 ( MURNI )</t>
  </si>
  <si>
    <t>Pelebaran Trase Jl. Dpn Ktr. DPRD</t>
  </si>
  <si>
    <t>HotMix Jl. TM. Pahlawan &amp; Jl. Cendana - Wonakaka</t>
  </si>
  <si>
    <t>HotMix Jl. Kurutepe - RSUD</t>
  </si>
  <si>
    <t>Pelebaran Jl. Waibangga - Ombakareke</t>
  </si>
  <si>
    <t>Pelebaran Jl. Lokory - Manukuku</t>
  </si>
  <si>
    <t>Pengasp. Jl. Bondotela - Klowo Kedu - Kurutepe</t>
  </si>
  <si>
    <t>Pengasp. Jl. Gollu Uwe - Sobarade</t>
  </si>
  <si>
    <t>Pengasp. Jl. Kanakata - Lahikaninu</t>
  </si>
  <si>
    <t>Pengasp. Jl. Tana Mali - Ngadu Ngape</t>
  </si>
  <si>
    <t>Pengasp. Jl. Puu Naga - Mata Pyaw</t>
  </si>
  <si>
    <t>Pengasp. Jl. Balikalebu - Ngadu Bonnu</t>
  </si>
  <si>
    <t>Pengasp. Jl. Katikuloku - Hobajangi</t>
  </si>
  <si>
    <t>Pengasp. Jl. Karekandoku - Wanokaza</t>
  </si>
  <si>
    <t>Pengasp. Jl. Wanokaka - Rua</t>
  </si>
  <si>
    <t>Pengasp. Jl. Gollu Kei - Puuweri</t>
  </si>
  <si>
    <t>Pengasp. Jl. Gollu Mareda - Labareri</t>
  </si>
  <si>
    <t>Pengasp. Jl. Panoka - Mambang</t>
  </si>
  <si>
    <t>Laboya barat</t>
  </si>
  <si>
    <t>Pengasp. Jl. Weekarou - Weetena</t>
  </si>
  <si>
    <t>Pengasp. Jl. Hupumada - Lahona</t>
  </si>
  <si>
    <t>Pemb. Jembt. Marapu Anakalang</t>
  </si>
  <si>
    <t>Pemb. Jembt. Barabedang II ( Lokokihy )</t>
  </si>
  <si>
    <t>Pemb. Jembt. Usaha Tani Tana Bisa (blkg delsos)</t>
  </si>
  <si>
    <t>Pemb. Jembt. Usaha Tani Weemanu(Kamp. Baru)</t>
  </si>
  <si>
    <t>TAHUN 2009 ( PERUBAHAN )</t>
  </si>
  <si>
    <t>Hotmix Jl. Waibangga - Ombakareke</t>
  </si>
  <si>
    <t>Pengasp. Jl. Patiala - Gaura</t>
  </si>
  <si>
    <t>Pengasp. Dilokasi Jembt. Marapu Anakalang</t>
  </si>
  <si>
    <t>Pengasp. Jalan Dilokasi Jembt. Barabedang II</t>
  </si>
  <si>
    <t>TAHUN 2010 ( MURNI )</t>
  </si>
  <si>
    <t>Pelebaran Jalan Waibangga-Ombakareke</t>
  </si>
  <si>
    <t>Pelebaran Jalan Wee Patola-Manukuku-Lokory</t>
  </si>
  <si>
    <t>Pengaspalan Jalan Gallimara-Gollu Kalowo</t>
  </si>
  <si>
    <t>Pengaspalan Jalan Katikuloku-Hobajangi</t>
  </si>
  <si>
    <t>Pengaspalan Jalan Tanamali-Ngadu Ngape</t>
  </si>
  <si>
    <t>SPMK 2010 = 8 JUNI 2010</t>
  </si>
  <si>
    <t>Pengaspalan Jalan Weekarou-Subaka</t>
  </si>
  <si>
    <t>Pengaspalan Jalan Panoka-Mambang</t>
  </si>
  <si>
    <t>Pengaspalan Jalan Gollukey-Pogobina (0.55 km)</t>
  </si>
  <si>
    <t>Pengaspalan Jalan Sp. Km.6-SDM Sobarade-SDN Waiwiruk</t>
  </si>
  <si>
    <t>Pelebaran Jembatan Kereloko</t>
  </si>
  <si>
    <t>TAHUN 2010 ( DPIPD )</t>
  </si>
  <si>
    <t>Hotmix Jalan Waibangga-Ombakareke</t>
  </si>
  <si>
    <t>HotmixJalan Dalam Kota</t>
  </si>
  <si>
    <t>Hotmix Jalan Kalebu Jaga-BTN</t>
  </si>
  <si>
    <t>Pengaspalan Jalan Puurota-Labareri</t>
  </si>
  <si>
    <t>Pengaspalan Jalan Gollu Loloka - Lomana Padaka</t>
  </si>
  <si>
    <t>Pembangunan Jembatan Loku Kajuruk</t>
  </si>
  <si>
    <t>Pembangunan Jembatan Modu</t>
  </si>
  <si>
    <t>TAHUN 2010 ( PERUBAHAN )</t>
  </si>
  <si>
    <t>Pengaspalan Jalan Panoka-Mambang (Tuntas)</t>
  </si>
  <si>
    <t>TAHUN 2011 ( MURNI )</t>
  </si>
  <si>
    <t>Pengaspalan Jalan Hupumada - Lahona (Lanjutan)</t>
  </si>
  <si>
    <t>Pengaspalan Jalan Tebara - Letekamughila</t>
  </si>
  <si>
    <t>Pengaspalan Jalan Kadonga Tame - Wanumutu</t>
  </si>
  <si>
    <t>Pengaspalan Jalan Dede Mesa - Gollu Wunuta</t>
  </si>
  <si>
    <t>Pengaspalan Jalan Kantor Camat Wanukaka - PLN</t>
  </si>
  <si>
    <t>Pembangunan Jembatan Lokoduka</t>
  </si>
  <si>
    <t>TAHUN 2011 ( DPID )</t>
  </si>
  <si>
    <t>Peningkatan Jalan Dalam Kota Waikabubak (Hotmix)</t>
  </si>
  <si>
    <t>Peningkatan Jalan Waibangga - Ombakareke (Hotmix)</t>
  </si>
  <si>
    <t>Peningkatan Jalan Patiala - Gaura (Hotmix)</t>
  </si>
  <si>
    <t>Peningkatan Jalan Padedewatu - Rua (Hotmix)</t>
  </si>
  <si>
    <t>Peningkatan Jalan Dokakaka - Kp. Tabera</t>
  </si>
  <si>
    <t>Peningkatan Jalan Kabukarudi - Ngadu Loda</t>
  </si>
  <si>
    <t>Peningkatan Jalan Lokory - Bina Natu</t>
  </si>
  <si>
    <t>Peningkatan Jalan Wee Patola-Manukuku-Lokory</t>
  </si>
  <si>
    <t>Peningkatan Jalan Weekarou - Sodana</t>
  </si>
  <si>
    <t>Peningkatan Jalan Sp. Gereja Tanakaka - Malata</t>
  </si>
  <si>
    <t>Peningkatan Jalan Zalakadu - Lolowano</t>
  </si>
  <si>
    <t>Peningkatan Jalan Rua - Hobawawi</t>
  </si>
  <si>
    <t>Peningkatan Jalan Lokory - Batas Kab. Sumba Barat Daya</t>
  </si>
  <si>
    <t>Peningkatan Jalan Ngadu Pada - Manukuku</t>
  </si>
  <si>
    <t>Peningkatan Jalan Malodung - Lapopu</t>
  </si>
  <si>
    <t>Peningkatan Jalan Marosi - Kerewee</t>
  </si>
  <si>
    <t>Peningkatan Jalan Palangata - Lokoduka</t>
  </si>
  <si>
    <t>Pembangunan Jembatan Subaka I</t>
  </si>
  <si>
    <t>Pembangunan Jembatan Subaka II</t>
  </si>
  <si>
    <t>Pembangunan Jembatan Subaka III</t>
  </si>
  <si>
    <t>Pembangunan Jembatan Loko Bera</t>
  </si>
  <si>
    <t>TAHUN 2011 ( DPPID )</t>
  </si>
  <si>
    <t>Peningkatan Jalan Sp. Lahihuruk - Katikuloku - Kalimbukuni  (Hotmix)</t>
  </si>
  <si>
    <t>Peningkatan Jalan Waibangga - Ombakareke - Lokory (Hotmix)</t>
  </si>
  <si>
    <t>TAHUN 2011 ( PERUBAHAN )</t>
  </si>
  <si>
    <t>Pengaspalan Jalan Sobarade - Baliledo</t>
  </si>
  <si>
    <t>TAHUN 2012 (MURNI)</t>
  </si>
  <si>
    <t>Peningkatan Jalan Sobarade - SDN Waiwiruk (Lanjutan)</t>
  </si>
  <si>
    <t>Pelebaran Jalan Weekarou - Sodana</t>
  </si>
  <si>
    <t>Loli, Lamboya</t>
  </si>
  <si>
    <t>Peningkatan Jalan Katikuloku - Hobajangi</t>
  </si>
  <si>
    <t>Peningkatan Jalan Gollu Loloka - Lomana Padaka (Lanjutan)</t>
  </si>
  <si>
    <t>Peningkatan Jalan Lahihuruk - Lahikaninu</t>
  </si>
  <si>
    <t>Peningkatan Jalan Hobatete - Lapangan Pasola Gaura</t>
  </si>
  <si>
    <t>Peningkatan Jalan Weepatola - Manukuku - Lokory</t>
  </si>
  <si>
    <t>Peningkatan Jalan Wanokaza - Pelli</t>
  </si>
  <si>
    <t>Pembangunan Jembatan Puu Boghila</t>
  </si>
  <si>
    <t>Pembangunan Jembatan Wee Kase</t>
  </si>
  <si>
    <t>Pembangunan Jembatan Gantung Waihura</t>
  </si>
  <si>
    <t>TAHUN 2013 (MURNI)</t>
  </si>
  <si>
    <t>Pengaspalan Jalan Katiku Loku - Sp. Praingabua – Malodung - Lapopu</t>
  </si>
  <si>
    <t>Pembangunan Jembatan Malodung</t>
  </si>
  <si>
    <t xml:space="preserve">Pembangunan Jembatan Lapopu </t>
  </si>
  <si>
    <t>Peningkatan Jalan Dalam Kota Waikabubak ( hotmix)</t>
  </si>
  <si>
    <t>Pengaspalan Jalan Hupumada - Lahona</t>
  </si>
  <si>
    <t>Pengaspalan Jalan Wee Karou – Wee Tena (lanjutan)</t>
  </si>
  <si>
    <t>Pengaspalan Jalan Weekarou – Subaka- Wee Tena</t>
  </si>
  <si>
    <t>Pengaspalan Jalan Gollu Wino – Ida Bonnu</t>
  </si>
  <si>
    <t>Pengaspalan Jalan Gollu Mareda - Labariri</t>
  </si>
  <si>
    <t>Pengaspalan Jalan Zalakadu - Lolowano</t>
  </si>
  <si>
    <t xml:space="preserve">Pengaspalan Mamodu – Pahola </t>
  </si>
  <si>
    <t>Pengaspalan Jalan Wanukaka - Rua</t>
  </si>
  <si>
    <t>Pengaspalan Jalan Wee karou – Sodana</t>
  </si>
  <si>
    <t>Pengaspalan Jalan Hobatete – Tanjung Pasola Gaura (lanjutan)</t>
  </si>
  <si>
    <t>Pengaspalan Jalan Ngadu Pada - Manukuku</t>
  </si>
  <si>
    <t>Pembukaan Jalan Hobajangi - Lamaloku - Tengiri</t>
  </si>
  <si>
    <t>Pembangunan Jembatan Puu Boghila II</t>
  </si>
  <si>
    <t>Pembangunan Jembatan Watu Takul</t>
  </si>
  <si>
    <t xml:space="preserve">Pembangunan Jembatan Praikareri </t>
  </si>
  <si>
    <t>TAHUN 2014</t>
  </si>
  <si>
    <t>Peningkatan Jalan Ombakareke - Lokory</t>
  </si>
  <si>
    <t>Peningkatan Jalan Weepatola - Lokory</t>
  </si>
  <si>
    <t>Peningkatan Jalan Baliledo - Sobarade</t>
  </si>
  <si>
    <t>Peningkatan Jalan Ponungaba - Wanokaza</t>
  </si>
  <si>
    <t>Pelebaran Jalan Weekarou - Sodana (Lanjutan)</t>
  </si>
  <si>
    <t>Peningkatan Jalan Sp. Hobawawi - Watukarere</t>
  </si>
  <si>
    <t>Peningkatan Jalan Katikuloku - Hobajangi - Lailiang</t>
  </si>
  <si>
    <t>Pembangunan Jembatan Weetame</t>
  </si>
  <si>
    <t>Pembangunan Jembatan Weelagaya</t>
  </si>
  <si>
    <t>TAHUN 2015</t>
  </si>
  <si>
    <t>'Peningkatan Jalan Dalam Kota Waikabubak (Hotmix)</t>
  </si>
  <si>
    <t>Tanarighu</t>
  </si>
  <si>
    <t>Peningkatan Jalan Ngadupada - Manukuku (lanjutan)</t>
  </si>
  <si>
    <t>Peningkatan Jalan Baliledo - Sobarade (lanjutan)</t>
  </si>
  <si>
    <t>Peningkatan Jalan Gollu Loloka - Lomana Padaka</t>
  </si>
  <si>
    <t>Peningkatan Jalan Gollu Mareda - Labariri</t>
  </si>
  <si>
    <t>Peningkatan Jalan Ponungaba - Wanukasa</t>
  </si>
  <si>
    <t>Peningkatan Jalan Sp. Wee Karou - Sp. Padaeweta (Hotmix) (kel. Weekarou)</t>
  </si>
  <si>
    <t>Peningkatan Jalan Zalakadu - SD Paralel Maraga</t>
  </si>
  <si>
    <t>Peningkatan Jalan Weekarou - Weetena - Ngadu Loda</t>
  </si>
  <si>
    <t>Peningkatan Jalan Pagarewa - Pantai Ngedo</t>
  </si>
  <si>
    <t>Pemeliharaan Jalan Katikuloku - Hobajangi</t>
  </si>
  <si>
    <t>Pemeliharaan Jalan Kalimbukuni - Lahi Kaninu</t>
  </si>
  <si>
    <t>Belanja Alat-alat Ukur dan Bahan Laboratorium Kebinamargaan</t>
  </si>
  <si>
    <t>1 PAKET</t>
  </si>
  <si>
    <t>TAHUN 2016</t>
  </si>
  <si>
    <t xml:space="preserve">Peningkatan Jalan Dalam Kota Waikabubak </t>
  </si>
  <si>
    <t>Peningkatan Jalan Sp. Hoba Wawi - Palamoko</t>
  </si>
  <si>
    <t>Peningkatan Jalan Rajaka - Tai Lelu</t>
  </si>
  <si>
    <t>Peningkatan Jalan Sp. Rajaka - SDN Rajaka - Kantor Desa Rajaka</t>
  </si>
  <si>
    <t>Peningkatan Jalan Sp. SDN Waiwiruk - Sobarade</t>
  </si>
  <si>
    <t>Peningkatan Jalan Wee Karou - Sodana</t>
  </si>
  <si>
    <t>Peningkatan Jalan Wee Karou - Wetena</t>
  </si>
  <si>
    <t>Peningkatan Jalan Wetena - Kali Majang</t>
  </si>
  <si>
    <t>Pemeliharaan Simpang Jalan Sobawawi - Wee Karou</t>
  </si>
  <si>
    <t>Peningkatan Jalan Kalimbukuni - Lahi Kaninu (Hotmix)</t>
  </si>
  <si>
    <t>Peningkatan Jalan Weekabete - Bali Ledo</t>
  </si>
  <si>
    <t>Peningkatan Jln. Sp. Lokory - Batas Sumba Barat Daya (Hotmix)</t>
  </si>
  <si>
    <t>Peningkatan Jln. Sp. Pada Eweta - Sp. Wee Karou ( Hotmix)</t>
  </si>
  <si>
    <t>Peningkatan Jalan Puu Weri - Gollu Key</t>
  </si>
  <si>
    <t>Pemeliharaan Jalan Weekarou - Subaka</t>
  </si>
  <si>
    <t>Peningkatan Jalan Kalebu Jaga - Manoawawi</t>
  </si>
  <si>
    <t>Peningkatan Jalan Kantor Camat Tanarighu - Weekambuni</t>
  </si>
  <si>
    <t>Peningkatan Jalan Lingkar Barat Kampung Tarung</t>
  </si>
  <si>
    <t>Pembangunan Jembatan Wee Kambuni</t>
  </si>
  <si>
    <t>Pembangunan Jembatan Tara Uwe I</t>
  </si>
  <si>
    <t>Pembangunan Jembatan Tara Uwe II</t>
  </si>
  <si>
    <t>Perubahan</t>
  </si>
  <si>
    <t>Pemeliharaan Jalan Dalam Kota Waikabubak</t>
  </si>
  <si>
    <t>Pemeliharaan Jalan Sp. Padedewatu - Nihiwatu</t>
  </si>
  <si>
    <t>Pemeliharaan Jalan Sp. Sobawawi - Weekarou</t>
  </si>
  <si>
    <t>Pembangunan Jalan Nihi Oka</t>
  </si>
  <si>
    <t>Pembangunan Jalan Lokory - Nauta</t>
  </si>
  <si>
    <t>Pembangunan Jalan Telaga Bidadari</t>
  </si>
  <si>
    <t>Pembukaan Jalan Kantor Lurah Wee Dabo - Pos Jaga Bodohula</t>
  </si>
  <si>
    <t>Pemasangan Bronjong Korukodu</t>
  </si>
  <si>
    <t>Paket</t>
  </si>
  <si>
    <t>Pemasangan Bronjong Malisu</t>
  </si>
  <si>
    <t>TAHUN 2017</t>
  </si>
  <si>
    <t>Lamboya &amp; Laboya Barat</t>
  </si>
  <si>
    <t>Loli &amp; Wanukaka</t>
  </si>
  <si>
    <t>TAHUN 2018</t>
  </si>
  <si>
    <t>DAK PRASARANA TRANSPORTASI</t>
  </si>
  <si>
    <t>TAHUN 2019</t>
  </si>
  <si>
    <t>TAHUN 2020</t>
  </si>
  <si>
    <t>Peningkatan Jalan Gollu Loloka - Katuku Rowe</t>
  </si>
  <si>
    <t>Peningkatan Jalan Dalam Kota Waikabubak</t>
  </si>
  <si>
    <t>Peningkatran Jalan Sp. Kerewei - Pantai Kerewei</t>
  </si>
  <si>
    <t>Peningkatan Jalan Tombu Gollu Uwe</t>
  </si>
  <si>
    <t>Km</t>
  </si>
  <si>
    <t>Peningkatan Jalan Kp. Kadoku - Nihi Oka</t>
  </si>
  <si>
    <t>Pembangunan/Peningkatan Jalan Omba Gudu-Puukodu Ds. Karekanduku Selatan(1 KM)</t>
  </si>
  <si>
    <t>Peningkatan Jalan Woro Wade - Raha lewi (2,53 Km)</t>
  </si>
  <si>
    <t>Pembangunan Jalan Pahiwu - Waiwuang (1,6 Km)</t>
  </si>
  <si>
    <t>Pembangunan Jalan Kampung Watubela - Tabodung (1,2 Km)</t>
  </si>
  <si>
    <t>Pengawasan Teknik Pembangunan Jalan dan Jembatan TA.2020</t>
  </si>
  <si>
    <t>TAHUN 2021</t>
  </si>
  <si>
    <t>1.</t>
  </si>
  <si>
    <t>Kec. Wanukaka</t>
  </si>
  <si>
    <t>Peningkatan Jalan Kurutepe - Matakaito</t>
  </si>
  <si>
    <t>Kec. Loli</t>
  </si>
  <si>
    <t>Peningkatan Ruas Jalan Sp. Patiala - Marosi</t>
  </si>
  <si>
    <t>Kec. Lamboya</t>
  </si>
  <si>
    <t>Pembangunan Jalan Karendi - KAT - Pelabuhan Binanatu</t>
  </si>
  <si>
    <t>Kec. Tanarighu</t>
  </si>
  <si>
    <t>Peningkatan Jalan Mamodu - Sp. Dangilihu</t>
  </si>
  <si>
    <t>Peningkatan Jalan Ombanalo - Elomata</t>
  </si>
  <si>
    <t>Peningkatan Jalan Simpang Kampung Praikapaka - Sp. Gollupotto - Watu Takulla</t>
  </si>
  <si>
    <t>DINAS PEKERJAAN UMUM DAN PENATAAN RUANG KABUPATEN SUMBA BARAT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</si>
</sst>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_(* #,##0_);_(* \(#,##0\);_(* &quot;-&quot;_);_(@_)"/>
    <numFmt numFmtId="167" formatCode="_(* #,##0.00_);_(* \(#,##0.00\);_(* &quot;-&quot;??_);_(@_)"/>
    <numFmt numFmtId="169" formatCode="_(* #,##0.000_);_(* \(#,##0.000\);_(* &quot;-&quot;??_);_(@_)"/>
    <numFmt numFmtId="171" formatCode="0.0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i/>
      <u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i/>
      <u/>
      <sz val="11"/>
      <color indexed="8"/>
      <name val="Arial Narrow"/>
      <family val="2"/>
    </font>
    <font>
      <sz val="11"/>
      <color indexed="8"/>
      <name val="Calibri"/>
      <family val="2"/>
    </font>
    <font>
      <sz val="11"/>
      <name val="Arial Narrow"/>
      <family val="2"/>
    </font>
    <font>
      <b/>
      <i/>
      <u/>
      <sz val="11"/>
      <name val="Arial Narrow"/>
      <family val="2"/>
    </font>
    <font>
      <u/>
      <sz val="11"/>
      <color indexed="8"/>
      <name val="Arial Narrow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0" fillId="0" borderId="0"/>
  </cellStyleXfs>
  <cellXfs count="110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7" xfId="0" applyFont="1" applyBorder="1" applyAlignment="1">
      <alignment horizontal="center"/>
    </xf>
    <xf numFmtId="2" fontId="1" fillId="0" borderId="7" xfId="0" applyNumberFormat="1" applyFont="1" applyBorder="1"/>
    <xf numFmtId="0" fontId="1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2" fontId="1" fillId="2" borderId="8" xfId="1" applyNumberFormat="1" applyFont="1" applyFill="1" applyBorder="1" applyAlignment="1"/>
    <xf numFmtId="167" fontId="1" fillId="2" borderId="8" xfId="1" applyFont="1" applyFill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0" borderId="8" xfId="0" quotePrefix="1" applyFont="1" applyBorder="1" applyAlignment="1">
      <alignment horizontal="center"/>
    </xf>
    <xf numFmtId="2" fontId="1" fillId="0" borderId="8" xfId="1" applyNumberFormat="1" applyFont="1" applyBorder="1" applyAlignment="1"/>
    <xf numFmtId="167" fontId="1" fillId="0" borderId="8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1" applyNumberFormat="1" applyFont="1" applyBorder="1" applyAlignment="1"/>
    <xf numFmtId="167" fontId="1" fillId="0" borderId="9" xfId="1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2" fontId="1" fillId="2" borderId="10" xfId="1" applyNumberFormat="1" applyFont="1" applyFill="1" applyBorder="1" applyAlignment="1"/>
    <xf numFmtId="167" fontId="1" fillId="2" borderId="10" xfId="1" applyFont="1" applyFill="1" applyBorder="1" applyAlignment="1">
      <alignment horizontal="center"/>
    </xf>
    <xf numFmtId="0" fontId="1" fillId="0" borderId="8" xfId="0" quotePrefix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6" fontId="1" fillId="0" borderId="0" xfId="2" applyFont="1" applyAlignment="1">
      <alignment vertical="center"/>
    </xf>
    <xf numFmtId="166" fontId="1" fillId="0" borderId="0" xfId="2" applyFont="1"/>
    <xf numFmtId="0" fontId="1" fillId="0" borderId="9" xfId="0" quotePrefix="1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4" fillId="2" borderId="10" xfId="0" applyFont="1" applyFill="1" applyBorder="1"/>
    <xf numFmtId="0" fontId="1" fillId="0" borderId="8" xfId="0" quotePrefix="1" applyFont="1" applyBorder="1"/>
    <xf numFmtId="169" fontId="1" fillId="0" borderId="8" xfId="1" applyNumberFormat="1" applyFont="1" applyBorder="1" applyAlignment="1">
      <alignment horizontal="center"/>
    </xf>
    <xf numFmtId="0" fontId="1" fillId="0" borderId="9" xfId="0" quotePrefix="1" applyFont="1" applyBorder="1"/>
    <xf numFmtId="0" fontId="4" fillId="2" borderId="12" xfId="0" applyFont="1" applyFill="1" applyBorder="1"/>
    <xf numFmtId="166" fontId="1" fillId="2" borderId="0" xfId="2" applyFont="1" applyFill="1"/>
    <xf numFmtId="0" fontId="1" fillId="0" borderId="13" xfId="0" quotePrefix="1" applyFont="1" applyBorder="1"/>
    <xf numFmtId="2" fontId="1" fillId="0" borderId="8" xfId="0" applyNumberFormat="1" applyFont="1" applyBorder="1"/>
    <xf numFmtId="0" fontId="1" fillId="0" borderId="14" xfId="0" applyFont="1" applyBorder="1" applyAlignment="1">
      <alignment horizontal="center"/>
    </xf>
    <xf numFmtId="0" fontId="9" fillId="0" borderId="0" xfId="0" applyFont="1"/>
    <xf numFmtId="169" fontId="1" fillId="0" borderId="14" xfId="1" applyNumberFormat="1" applyFont="1" applyBorder="1" applyAlignment="1">
      <alignment horizontal="center"/>
    </xf>
    <xf numFmtId="0" fontId="1" fillId="0" borderId="13" xfId="0" applyFont="1" applyBorder="1"/>
    <xf numFmtId="0" fontId="1" fillId="0" borderId="13" xfId="0" quotePrefix="1" applyFont="1" applyBorder="1" applyAlignment="1">
      <alignment vertical="center"/>
    </xf>
    <xf numFmtId="2" fontId="1" fillId="0" borderId="14" xfId="0" applyNumberFormat="1" applyFont="1" applyBorder="1" applyAlignment="1">
      <alignment horizontal="center"/>
    </xf>
    <xf numFmtId="0" fontId="1" fillId="0" borderId="15" xfId="0" applyFont="1" applyBorder="1"/>
    <xf numFmtId="2" fontId="1" fillId="0" borderId="9" xfId="0" applyNumberFormat="1" applyFont="1" applyBorder="1"/>
    <xf numFmtId="0" fontId="1" fillId="2" borderId="12" xfId="0" applyFont="1" applyFill="1" applyBorder="1"/>
    <xf numFmtId="0" fontId="1" fillId="2" borderId="10" xfId="0" applyFont="1" applyFill="1" applyBorder="1"/>
    <xf numFmtId="2" fontId="1" fillId="2" borderId="10" xfId="0" applyNumberFormat="1" applyFont="1" applyFill="1" applyBorder="1"/>
    <xf numFmtId="0" fontId="1" fillId="0" borderId="13" xfId="0" applyFont="1" applyBorder="1" applyAlignment="1">
      <alignment vertical="center"/>
    </xf>
    <xf numFmtId="2" fontId="1" fillId="0" borderId="8" xfId="0" applyNumberFormat="1" applyFont="1" applyBorder="1" applyAlignment="1">
      <alignment horizontal="center"/>
    </xf>
    <xf numFmtId="0" fontId="1" fillId="2" borderId="13" xfId="0" quotePrefix="1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8" xfId="0" applyNumberFormat="1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13" xfId="0" quotePrefix="1" applyFont="1" applyFill="1" applyBorder="1"/>
    <xf numFmtId="2" fontId="1" fillId="0" borderId="11" xfId="0" applyNumberFormat="1" applyFont="1" applyBorder="1" applyAlignment="1">
      <alignment horizontal="center"/>
    </xf>
    <xf numFmtId="171" fontId="1" fillId="0" borderId="8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4" fontId="1" fillId="2" borderId="8" xfId="0" applyNumberFormat="1" applyFont="1" applyFill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2" fontId="1" fillId="0" borderId="17" xfId="0" applyNumberFormat="1" applyFont="1" applyBorder="1"/>
    <xf numFmtId="0" fontId="1" fillId="0" borderId="8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2" fontId="1" fillId="0" borderId="8" xfId="1" applyNumberFormat="1" applyFont="1" applyBorder="1" applyAlignment="1">
      <alignment horizontal="right" vertical="center"/>
    </xf>
    <xf numFmtId="169" fontId="1" fillId="0" borderId="8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2" fontId="1" fillId="0" borderId="8" xfId="1" applyNumberFormat="1" applyFont="1" applyBorder="1" applyAlignment="1">
      <alignment horizontal="right"/>
    </xf>
    <xf numFmtId="167" fontId="1" fillId="0" borderId="8" xfId="1" applyFont="1" applyBorder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2" fontId="1" fillId="0" borderId="14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horizontal="center" wrapText="1"/>
    </xf>
    <xf numFmtId="0" fontId="5" fillId="2" borderId="8" xfId="0" applyFont="1" applyFill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1" fillId="0" borderId="8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7" fillId="0" borderId="14" xfId="3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2" borderId="8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1" fillId="0" borderId="17" xfId="0" applyFont="1" applyBorder="1" applyAlignment="1">
      <alignment wrapText="1"/>
    </xf>
  </cellXfs>
  <cellStyles count="4">
    <cellStyle name="Comma" xfId="1" builtinId="3"/>
    <cellStyle name="Comma [0]" xfId="2" builtinId="6"/>
    <cellStyle name="Normal" xfId="0" builtinId="0"/>
    <cellStyle name="Normal_LAMPIRAN SK BUPATI" xfId="3" xr:uid="{D4E66E01-450B-4A53-8E46-FBEE1BC96E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LAPORAN%20KEUANGAN%20FINIS%2015%20APRIL%202014\LAP.%20KEUANGAN%20YG%20SDH%20DI%20EDIT\DINAS\ASET%20PPO%20(FIX)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YUSUTAN%202015%20dan%202016\ASET%202014%20YANG%20SUDAH%20COCOK\BAGIAN\DATA%20BARANG%202014\BAGIAN%20UMUM%20sensus%202013%20(Autosav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LAPORAN%20KEUANGAN%20FINIS%2015%20APRIL%202014\LAP.%20KEUANGAN%20YG%20SDH%20DI%20EDIT\DINAS\DATA%20BARANG\ASET%20PPO%20(FIX)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IMPRASWIL\Bidang%20Bina%20Marga\Folder%20A\Surat\Surat%20Kepala%20Bidang\Lampiran%20Surat%20Pernyataan%20DA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M\Data%20Paket%20BM%202003%20-%202019%20&amp;%20ASET\NAMA%20PAKET%202016-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M\New%20folder%20(2)\DATA%20UMUM%20BM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B A 2011"/>
      <sheetName val="Sheet3"/>
      <sheetName val="KIBA"/>
      <sheetName val="MutasiA"/>
      <sheetName val="KIB 2011"/>
      <sheetName val="Sheet6"/>
      <sheetName val="Sheet1"/>
      <sheetName val="KIBB"/>
      <sheetName val="MutasiB"/>
      <sheetName val="InventB"/>
      <sheetName val="KIB C 2011"/>
      <sheetName val="MutasiC"/>
      <sheetName val="InventC"/>
      <sheetName val="KIBD"/>
      <sheetName val="KIBC"/>
      <sheetName val="MutasiD"/>
      <sheetName val="InventD"/>
      <sheetName val="KIBE"/>
      <sheetName val="Sheet2"/>
      <sheetName val="MutasiE"/>
      <sheetName val="MUTASIE 2"/>
      <sheetName val="kode"/>
      <sheetName val="INVENT E 2"/>
      <sheetName val="Sheet4"/>
      <sheetName val="KIBB Skol"/>
      <sheetName val="KIBA Skol"/>
      <sheetName val="KIBC Skol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">
          <cell r="H4" t="str">
            <v>Pembelian</v>
          </cell>
        </row>
        <row r="5">
          <cell r="H5" t="str">
            <v>Hibah</v>
          </cell>
        </row>
        <row r="6">
          <cell r="H6" t="str">
            <v>Pertukaran</v>
          </cell>
        </row>
        <row r="7">
          <cell r="H7" t="str">
            <v>Sewa Beli</v>
          </cell>
        </row>
        <row r="8">
          <cell r="H8" t="str">
            <v>Pinjam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IBB"/>
      <sheetName val="KIBB Non AA"/>
      <sheetName val="MutasiB Kend"/>
      <sheetName val="MutasiB "/>
      <sheetName val="InventB"/>
      <sheetName val="InventB Non AA"/>
      <sheetName val="kode"/>
      <sheetName val="Rujab KDH"/>
      <sheetName val="R.Kerja KDH"/>
      <sheetName val="Rujab WKDH"/>
      <sheetName val="R.Kerja WKDH"/>
      <sheetName val="Rujab SEKDA"/>
      <sheetName val="R.Kerja SEKDA"/>
      <sheetName val="ASS.I"/>
      <sheetName val="ASS.II"/>
      <sheetName val="ASS.I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H4" t="str">
            <v>Pembelian</v>
          </cell>
        </row>
        <row r="5">
          <cell r="H5" t="str">
            <v>Hibah</v>
          </cell>
        </row>
        <row r="6">
          <cell r="H6" t="str">
            <v>Pertukaran</v>
          </cell>
        </row>
        <row r="7">
          <cell r="H7" t="str">
            <v>Sewa Beli</v>
          </cell>
        </row>
        <row r="8">
          <cell r="H8" t="str">
            <v>Pinjam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B A 2011"/>
      <sheetName val="Sheet3"/>
      <sheetName val="KIBA"/>
      <sheetName val="MutasiA"/>
      <sheetName val="InventA"/>
      <sheetName val="KIB 2011"/>
      <sheetName val="Sheet6"/>
      <sheetName val="Sheet1"/>
      <sheetName val="Sheet7"/>
      <sheetName val="KIBB"/>
      <sheetName val="MutasiB"/>
      <sheetName val="InventB"/>
      <sheetName val="KIB C 2011"/>
      <sheetName val="MutasiC"/>
      <sheetName val="InventC"/>
      <sheetName val="KIBC"/>
      <sheetName val="KIBD"/>
      <sheetName val="MutasiD"/>
      <sheetName val="KIBE"/>
      <sheetName val="InventD"/>
      <sheetName val="Sheet2"/>
      <sheetName val="MutasiE"/>
      <sheetName val="MUTASIE 2"/>
      <sheetName val="kode"/>
      <sheetName val="INVENT E 2"/>
      <sheetName val="Sheet4"/>
      <sheetName val="KIBB Skol"/>
      <sheetName val="KIBA Skol"/>
      <sheetName val="KIBC Skol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H4" t="str">
            <v>Pembelian</v>
          </cell>
        </row>
        <row r="5">
          <cell r="H5" t="str">
            <v>Hibah</v>
          </cell>
        </row>
        <row r="6">
          <cell r="H6" t="str">
            <v>Pertukaran</v>
          </cell>
        </row>
        <row r="7">
          <cell r="H7" t="str">
            <v>Sewa Beli</v>
          </cell>
        </row>
        <row r="8">
          <cell r="H8" t="str">
            <v>Pinjam</v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wal Kegiatan"/>
      <sheetName val="Rencana Kegiatan"/>
      <sheetName val="Rencana Kegiatan 2"/>
      <sheetName val="Usulan Kegiatan"/>
      <sheetName val="Usulan Kegiatan 2"/>
      <sheetName val="Usulan Rehab"/>
      <sheetName val="Usulan ALkal"/>
      <sheetName val="Sheet2 (2)"/>
      <sheetName val="Sheet3"/>
    </sheetNames>
    <sheetDataSet>
      <sheetData sheetId="0"/>
      <sheetData sheetId="1"/>
      <sheetData sheetId="2">
        <row r="13">
          <cell r="G13">
            <v>3</v>
          </cell>
        </row>
        <row r="14">
          <cell r="G14">
            <v>3.7</v>
          </cell>
        </row>
        <row r="15">
          <cell r="G15">
            <v>2.7</v>
          </cell>
        </row>
        <row r="16">
          <cell r="G16">
            <v>2.4</v>
          </cell>
        </row>
        <row r="17">
          <cell r="G17">
            <v>2.87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6">
          <cell r="D6" t="str">
            <v>DAK (IPD)</v>
          </cell>
        </row>
        <row r="44">
          <cell r="C44" t="str">
            <v>Peningkatan Jalan Ngadu Pada - Manu Kuku</v>
          </cell>
          <cell r="J44">
            <v>1.05</v>
          </cell>
          <cell r="K44" t="str">
            <v>Km</v>
          </cell>
        </row>
        <row r="45">
          <cell r="C45" t="str">
            <v>Pembangunan Jalan Lingkar Pasola Wanokaka</v>
          </cell>
          <cell r="J45">
            <v>1</v>
          </cell>
          <cell r="K45" t="str">
            <v>Km</v>
          </cell>
        </row>
        <row r="46">
          <cell r="C46" t="str">
            <v>Pembangunan Jalan Bondo Hula - Gaura</v>
          </cell>
          <cell r="J46">
            <v>10</v>
          </cell>
          <cell r="K46" t="str">
            <v>Km</v>
          </cell>
        </row>
        <row r="47">
          <cell r="C47" t="str">
            <v>Pemeliharaan Jalan Wanukaka - Rua</v>
          </cell>
          <cell r="J47">
            <v>2</v>
          </cell>
          <cell r="K47" t="str">
            <v>Km</v>
          </cell>
        </row>
        <row r="48">
          <cell r="C48" t="str">
            <v>Pemeliharaan Jalan Padedewatu - Rua</v>
          </cell>
          <cell r="J48">
            <v>2</v>
          </cell>
          <cell r="K48" t="str">
            <v>Km</v>
          </cell>
        </row>
        <row r="49">
          <cell r="C49" t="str">
            <v>Pemeliharaan Jalan Wee Bangga - Omba Kareke</v>
          </cell>
          <cell r="J49">
            <v>1</v>
          </cell>
          <cell r="K49" t="str">
            <v>Km</v>
          </cell>
        </row>
        <row r="50">
          <cell r="C50" t="str">
            <v>Hotmix Jalan Dalam Kota Waikabubak</v>
          </cell>
          <cell r="J50">
            <v>1</v>
          </cell>
          <cell r="K50" t="str">
            <v>PAKET</v>
          </cell>
        </row>
        <row r="51">
          <cell r="C51" t="str">
            <v>Peningkatan Jalan Kalimbu Kuni - Lahi Kaninu</v>
          </cell>
          <cell r="J51">
            <v>5</v>
          </cell>
          <cell r="K51" t="str">
            <v>Km</v>
          </cell>
        </row>
        <row r="52">
          <cell r="C52" t="str">
            <v>Peningkatan Jalan Rua - Hobawawi</v>
          </cell>
          <cell r="J52">
            <v>3</v>
          </cell>
          <cell r="K52" t="str">
            <v>Km</v>
          </cell>
        </row>
        <row r="53">
          <cell r="C53" t="str">
            <v>Peningkatan Jalan Sp. Puu Weri - Sp. Gollu Key</v>
          </cell>
          <cell r="J53">
            <v>2.2000000000000002</v>
          </cell>
          <cell r="K53" t="str">
            <v>Km</v>
          </cell>
        </row>
        <row r="54">
          <cell r="C54" t="str">
            <v>Pemeliharaan Jalan Puu Naga - Mata Pawu</v>
          </cell>
          <cell r="J54">
            <v>1</v>
          </cell>
          <cell r="K54" t="str">
            <v>Km</v>
          </cell>
        </row>
        <row r="55">
          <cell r="C55" t="str">
            <v>Pembangunan Jalan Lingkar Perkotaan Waikabubak (Lingkar Utara I)</v>
          </cell>
          <cell r="J55">
            <v>5</v>
          </cell>
          <cell r="K55" t="str">
            <v>Km</v>
          </cell>
        </row>
        <row r="56">
          <cell r="C56" t="str">
            <v>Pembangunan Jalan Lingkar Perkotaan Waikabubak (Lingkar Selatan II)</v>
          </cell>
          <cell r="J56">
            <v>5</v>
          </cell>
          <cell r="K56" t="str">
            <v>Km</v>
          </cell>
        </row>
        <row r="58">
          <cell r="C58" t="str">
            <v>Pembangunan Jembatan Waihura TA. 2017</v>
          </cell>
          <cell r="J58">
            <v>12</v>
          </cell>
        </row>
        <row r="60">
          <cell r="C60" t="str">
            <v>Pembangunan/ Pembukaan Jalan Gollu Kadammo - Gollu Pare</v>
          </cell>
          <cell r="J60">
            <v>1</v>
          </cell>
          <cell r="K60" t="str">
            <v>Km</v>
          </cell>
        </row>
        <row r="61">
          <cell r="C61" t="str">
            <v>Pembangunan/ Pembukaan Jalan Daduka - Lolo Onde (Belakang Pasar Malata)</v>
          </cell>
          <cell r="J61">
            <v>1</v>
          </cell>
          <cell r="K61" t="str">
            <v>Km</v>
          </cell>
        </row>
        <row r="62">
          <cell r="C62" t="str">
            <v>Pembangunan/ Pembukaan Jalan Wone - Kalowo Yobola</v>
          </cell>
          <cell r="J62">
            <v>2</v>
          </cell>
          <cell r="K62" t="str">
            <v>Km</v>
          </cell>
        </row>
        <row r="63">
          <cell r="C63" t="str">
            <v>Peningkatan Jalan  Lingkar Lapangan Pasola (Lanjutan)</v>
          </cell>
          <cell r="J63">
            <v>175</v>
          </cell>
        </row>
        <row r="69">
          <cell r="C69" t="str">
            <v>Peningkatan Ruas Jalan Dalam Kota Waikabubak dan Sekitarnya</v>
          </cell>
          <cell r="J69">
            <v>1</v>
          </cell>
          <cell r="K69" t="str">
            <v>paket</v>
          </cell>
        </row>
        <row r="70">
          <cell r="C70" t="str">
            <v>Peningkatan jalan Panoka - Mambang (4,65 Km)</v>
          </cell>
          <cell r="J70">
            <v>1</v>
          </cell>
          <cell r="K70" t="str">
            <v>paket</v>
          </cell>
        </row>
        <row r="71">
          <cell r="C71" t="str">
            <v>Peningkatan Jalan Hobatete - Tanjung Pasola Gaura (5,16 Km)</v>
          </cell>
          <cell r="J71">
            <v>1</v>
          </cell>
          <cell r="K71" t="str">
            <v>paket</v>
          </cell>
        </row>
        <row r="72">
          <cell r="C72" t="str">
            <v>Peningkatan jalan Dokakaka - Baliledo (1,46 Km)</v>
          </cell>
          <cell r="J72">
            <v>1</v>
          </cell>
          <cell r="K72" t="str">
            <v>paket</v>
          </cell>
        </row>
        <row r="73">
          <cell r="C73" t="str">
            <v>Peningkatan Jalan Sobawawi - Weekarou (2,2 Km)</v>
          </cell>
          <cell r="J73">
            <v>1</v>
          </cell>
          <cell r="K73" t="str">
            <v>paket</v>
          </cell>
        </row>
        <row r="74">
          <cell r="C74" t="str">
            <v>Peningkatan Jalan Hupumada - Lahona (2,5 Km)</v>
          </cell>
          <cell r="J74">
            <v>1</v>
          </cell>
          <cell r="K74" t="str">
            <v>paket</v>
          </cell>
        </row>
        <row r="75">
          <cell r="C75" t="str">
            <v>Peningkatan Jalan Tanamali - Ngadu Ngape (4,41 Km)</v>
          </cell>
          <cell r="J75">
            <v>1</v>
          </cell>
          <cell r="K75" t="str">
            <v>paket</v>
          </cell>
        </row>
        <row r="76">
          <cell r="C76" t="str">
            <v>Peningkatan jalan Mamodu - Pahola (4,62 Km)</v>
          </cell>
          <cell r="J76">
            <v>1</v>
          </cell>
          <cell r="K76" t="str">
            <v>paket</v>
          </cell>
        </row>
        <row r="77">
          <cell r="C77" t="str">
            <v>Peningkatan Jalan Waibangga - Omba Kareke (2,77 Km)</v>
          </cell>
          <cell r="J77">
            <v>1</v>
          </cell>
          <cell r="K77" t="str">
            <v>paket</v>
          </cell>
        </row>
        <row r="78">
          <cell r="C78" t="str">
            <v>Pemeliharaan Ruas Jalan Katikuloku - Hobajangi (1,5 Km)</v>
          </cell>
          <cell r="J78">
            <v>1</v>
          </cell>
          <cell r="K78" t="str">
            <v>paket</v>
          </cell>
        </row>
        <row r="79">
          <cell r="C79" t="str">
            <v>Peningkatan Ruas Jalan Palaka Wewewa - Baliledo (1,5 Km)</v>
          </cell>
          <cell r="J79">
            <v>1</v>
          </cell>
          <cell r="K79" t="str">
            <v>paket</v>
          </cell>
        </row>
        <row r="80">
          <cell r="C80" t="str">
            <v>Pelebaran Ruas Jalan poros Waikabubak - Kareka Nduku - Wanokaza</v>
          </cell>
          <cell r="J80">
            <v>2</v>
          </cell>
          <cell r="K80" t="str">
            <v>Km</v>
          </cell>
        </row>
        <row r="81">
          <cell r="C81" t="str">
            <v>Lanjutan Pembangunan Jalan Lingkar Perkotaan Waikabubak 1</v>
          </cell>
          <cell r="J81">
            <v>5</v>
          </cell>
          <cell r="K81" t="str">
            <v>Km</v>
          </cell>
        </row>
        <row r="82">
          <cell r="C82" t="str">
            <v>Lanjutan Pembangunan Jalan Lingkar Perkotaan Waikabubak 2</v>
          </cell>
          <cell r="J82">
            <v>5</v>
          </cell>
          <cell r="K82" t="str">
            <v>Km</v>
          </cell>
        </row>
        <row r="83">
          <cell r="C83" t="str">
            <v>Lanjutan Pembangunan Jalan Lingkar Perkotaan Waikabubak 3</v>
          </cell>
          <cell r="J83">
            <v>5</v>
          </cell>
          <cell r="K83" t="str">
            <v>Km</v>
          </cell>
        </row>
        <row r="84">
          <cell r="C84" t="str">
            <v>Peningkatan Ruas Jalan Weekarukup (1,5 Km)</v>
          </cell>
          <cell r="J84">
            <v>1</v>
          </cell>
          <cell r="K84" t="str">
            <v>paket</v>
          </cell>
        </row>
        <row r="85">
          <cell r="C85" t="str">
            <v>Peningkatan Ruas Jalan Weekarou - Weetana - Kabukarudi</v>
          </cell>
          <cell r="J85">
            <v>1</v>
          </cell>
          <cell r="K85" t="str">
            <v>paket</v>
          </cell>
        </row>
        <row r="86">
          <cell r="C86" t="str">
            <v>Peningkatan Ruas Jalan SDN Pogu Katoda - Ubu Bewi - Toupopu (1,5 Km)</v>
          </cell>
          <cell r="J86">
            <v>1</v>
          </cell>
          <cell r="K86" t="str">
            <v>paket</v>
          </cell>
        </row>
        <row r="87">
          <cell r="C87" t="str">
            <v>Peningkatan Ruas Jalan Sp. Watu Ngadu - Koiki (2,5 Km)</v>
          </cell>
          <cell r="J87">
            <v>1</v>
          </cell>
          <cell r="K87" t="str">
            <v>paket</v>
          </cell>
        </row>
        <row r="88">
          <cell r="C88" t="str">
            <v>Peningkatan Ruas Jalan Weelagate - Bodo Kadoke</v>
          </cell>
          <cell r="J88">
            <v>2</v>
          </cell>
          <cell r="K88" t="str">
            <v>Km</v>
          </cell>
        </row>
        <row r="89">
          <cell r="C89" t="str">
            <v>Pembangunan Ruas Jalan Kampung Weiwuang (1,5 Km)</v>
          </cell>
          <cell r="J89">
            <v>1</v>
          </cell>
          <cell r="K89" t="str">
            <v>paket</v>
          </cell>
        </row>
        <row r="90">
          <cell r="C90" t="str">
            <v xml:space="preserve">Peningkatan Ruas Jalan Kareka Nduku Utara </v>
          </cell>
          <cell r="J90">
            <v>1</v>
          </cell>
          <cell r="K90" t="str">
            <v>Km</v>
          </cell>
        </row>
        <row r="91">
          <cell r="C91" t="str">
            <v xml:space="preserve">Peningkatan Ruas Jln Kamp Bina Wawi - Manapirara </v>
          </cell>
          <cell r="J91">
            <v>1</v>
          </cell>
          <cell r="K91" t="str">
            <v>Km</v>
          </cell>
        </row>
        <row r="92">
          <cell r="C92" t="str">
            <v>Peningkatan Jalan Hupumada - Doku</v>
          </cell>
          <cell r="J92">
            <v>1</v>
          </cell>
          <cell r="K92" t="str">
            <v>Km</v>
          </cell>
        </row>
        <row r="94">
          <cell r="C94" t="str">
            <v>Lanjutan Pembangunan Jembatan Waihura</v>
          </cell>
          <cell r="J94">
            <v>1</v>
          </cell>
          <cell r="K94" t="str">
            <v>Paket</v>
          </cell>
        </row>
        <row r="95">
          <cell r="C95" t="str">
            <v>Pembangunan Jembatan Lokotana Kadito (12 M)</v>
          </cell>
          <cell r="J95">
            <v>1</v>
          </cell>
          <cell r="K95" t="str">
            <v>Paket</v>
          </cell>
        </row>
        <row r="96">
          <cell r="C96" t="str">
            <v>Pembangunan Jembatan Lokomara I (6 M)</v>
          </cell>
          <cell r="J96">
            <v>1</v>
          </cell>
          <cell r="K96" t="str">
            <v>Paket</v>
          </cell>
        </row>
        <row r="98">
          <cell r="C98" t="str">
            <v>Pembangunan dan Peningkatan Jalan Non Status (Pembukaan Ruas Jalan Gaura - Bodo Sula)</v>
          </cell>
          <cell r="J98">
            <v>4</v>
          </cell>
          <cell r="K98" t="str">
            <v>Km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K Dedy"/>
      <sheetName val="PPK Bambang"/>
      <sheetName val="PPK Orin"/>
      <sheetName val="Sheet2"/>
    </sheetNames>
    <sheetDataSet>
      <sheetData sheetId="0" refreshError="1">
        <row r="3">
          <cell r="B3" t="str">
            <v>Peningkatan Ruas Jalan Lapangan Karekanduku - Bondo Bella</v>
          </cell>
          <cell r="C3">
            <v>1</v>
          </cell>
          <cell r="D3" t="str">
            <v>Km</v>
          </cell>
          <cell r="E3" t="str">
            <v>Tanarighu</v>
          </cell>
        </row>
        <row r="4">
          <cell r="B4" t="str">
            <v>Pemelliharaan Ruas Jalan Malata - Ngadu Pada</v>
          </cell>
          <cell r="C4">
            <v>1</v>
          </cell>
          <cell r="D4" t="str">
            <v>Km</v>
          </cell>
          <cell r="E4" t="str">
            <v>Tanarighu</v>
          </cell>
        </row>
        <row r="5">
          <cell r="B5" t="str">
            <v>Peningkatan Ruas Jalan Sp.Patiala - Marosi</v>
          </cell>
          <cell r="C5">
            <v>1</v>
          </cell>
          <cell r="D5" t="str">
            <v>Km</v>
          </cell>
          <cell r="E5" t="str">
            <v>Lamboya</v>
          </cell>
        </row>
        <row r="6">
          <cell r="B6" t="str">
            <v>Jalan Karekanduku Selatan - Binna Kiku - Lamboku Puu Lame</v>
          </cell>
          <cell r="C6">
            <v>1</v>
          </cell>
          <cell r="D6" t="str">
            <v>Paket</v>
          </cell>
          <cell r="E6" t="str">
            <v>Tanarighu</v>
          </cell>
        </row>
        <row r="7">
          <cell r="B7" t="str">
            <v>Jalan Lelewatu</v>
          </cell>
          <cell r="C7">
            <v>1</v>
          </cell>
          <cell r="D7" t="str">
            <v>Paket</v>
          </cell>
          <cell r="E7" t="str">
            <v>Wanukaka</v>
          </cell>
        </row>
        <row r="8">
          <cell r="B8" t="str">
            <v>Jalan Pulewata - Elomata</v>
          </cell>
          <cell r="C8">
            <v>1</v>
          </cell>
          <cell r="D8" t="str">
            <v>Paket</v>
          </cell>
          <cell r="E8" t="str">
            <v>Tanarighu</v>
          </cell>
        </row>
        <row r="9">
          <cell r="B9" t="str">
            <v>Peningkatan Ruas Jalan Gollu Loloka - Katuku Rowa</v>
          </cell>
          <cell r="C9">
            <v>2</v>
          </cell>
          <cell r="D9" t="str">
            <v>Km</v>
          </cell>
          <cell r="E9" t="str">
            <v>Kota Waikabubak</v>
          </cell>
        </row>
        <row r="10">
          <cell r="B10" t="str">
            <v>Peningkatan Ruas Jalan Tombu - Gollu Uwe</v>
          </cell>
          <cell r="C10">
            <v>2</v>
          </cell>
          <cell r="D10" t="str">
            <v>Km</v>
          </cell>
          <cell r="E10" t="str">
            <v>Kota Waikabubak</v>
          </cell>
        </row>
        <row r="11">
          <cell r="B11" t="str">
            <v>Jalan Gallu Wawi - Letemalouna (Rajaka)</v>
          </cell>
          <cell r="C11">
            <v>1</v>
          </cell>
          <cell r="D11" t="str">
            <v>Paket</v>
          </cell>
          <cell r="E11" t="str">
            <v>Lamboya</v>
          </cell>
        </row>
        <row r="12">
          <cell r="B12" t="str">
            <v>Jalan Weenaduka - Tabulo Dara (Ds.Modu Wai Maringu)</v>
          </cell>
          <cell r="C12">
            <v>1</v>
          </cell>
          <cell r="D12" t="str">
            <v>Paket</v>
          </cell>
          <cell r="E12" t="str">
            <v>Kota Waikabubak</v>
          </cell>
        </row>
        <row r="13">
          <cell r="B13" t="str">
            <v>Jalan Gollu Dore - Bodo Kadoke (Ubu Raya)</v>
          </cell>
          <cell r="C13">
            <v>1</v>
          </cell>
          <cell r="D13" t="str">
            <v>Paket</v>
          </cell>
          <cell r="E13" t="str">
            <v>Loli</v>
          </cell>
        </row>
        <row r="14">
          <cell r="B14" t="str">
            <v>Pemeliharaan  Ruas  Jalan Sp.Kuburan Kristen - Tayubuka</v>
          </cell>
          <cell r="C14">
            <v>1</v>
          </cell>
          <cell r="D14" t="str">
            <v>Paket</v>
          </cell>
          <cell r="E14" t="str">
            <v>Loli</v>
          </cell>
        </row>
        <row r="15">
          <cell r="B15" t="str">
            <v>Jalan Ponnu Daduka - Gollu Paledi</v>
          </cell>
          <cell r="C15">
            <v>1</v>
          </cell>
          <cell r="D15" t="str">
            <v>Paket</v>
          </cell>
          <cell r="E15" t="str">
            <v>Kota Waikabubak</v>
          </cell>
        </row>
        <row r="16">
          <cell r="B16" t="str">
            <v>Jembatan Loko Tana Kadito (Lanjutan)</v>
          </cell>
          <cell r="C16">
            <v>1</v>
          </cell>
          <cell r="D16" t="str">
            <v>Paket</v>
          </cell>
          <cell r="E16" t="str">
            <v>Loli</v>
          </cell>
        </row>
        <row r="17">
          <cell r="B17" t="str">
            <v>Jembatan Lokomara II</v>
          </cell>
          <cell r="C17">
            <v>6</v>
          </cell>
          <cell r="D17" t="str">
            <v>M</v>
          </cell>
          <cell r="E17" t="str">
            <v>Loli</v>
          </cell>
        </row>
        <row r="18">
          <cell r="B18" t="str">
            <v>Pengawasan Teknik Pembangunan Jalan dan Jembatan TA.2019 I</v>
          </cell>
          <cell r="C18">
            <v>1</v>
          </cell>
          <cell r="D18" t="str">
            <v>Paket</v>
          </cell>
        </row>
        <row r="19">
          <cell r="B19" t="str">
            <v>Pengawasan Teknik Pembangunan Jalan dan Jembatan TA.2019 II</v>
          </cell>
          <cell r="C19">
            <v>1</v>
          </cell>
          <cell r="D19" t="str">
            <v>Paket</v>
          </cell>
        </row>
      </sheetData>
      <sheetData sheetId="1" refreshError="1">
        <row r="3">
          <cell r="B3" t="str">
            <v>Peningkatan Ruas Jalan Dalam Kota waikabubak dan Sekitarnya</v>
          </cell>
          <cell r="C3">
            <v>1</v>
          </cell>
          <cell r="D3" t="str">
            <v>Paket</v>
          </cell>
          <cell r="E3" t="str">
            <v>Wanukaka</v>
          </cell>
        </row>
        <row r="4">
          <cell r="B4" t="str">
            <v>Lanjutan Pembangunan Jalan Lingkar Waikabubak Tahap III - 1</v>
          </cell>
          <cell r="C4">
            <v>1</v>
          </cell>
          <cell r="D4" t="str">
            <v>Paket</v>
          </cell>
          <cell r="E4" t="str">
            <v>Lamboya</v>
          </cell>
        </row>
        <row r="5">
          <cell r="B5" t="str">
            <v>Lanjutan Pembangunan Jalan Lingkar Waikabubak Tahap III - 2</v>
          </cell>
          <cell r="C5">
            <v>1</v>
          </cell>
          <cell r="D5" t="str">
            <v>Paket</v>
          </cell>
          <cell r="E5" t="str">
            <v>Tana Righu</v>
          </cell>
        </row>
      </sheetData>
      <sheetData sheetId="2" refreshError="1">
        <row r="3">
          <cell r="B3" t="str">
            <v>Peningkatan Ruas  Jalan Mamodu - Pahola</v>
          </cell>
          <cell r="C3">
            <v>1</v>
          </cell>
          <cell r="D3" t="str">
            <v>Km</v>
          </cell>
          <cell r="E3" t="str">
            <v>Wanukaka</v>
          </cell>
        </row>
        <row r="4">
          <cell r="B4" t="str">
            <v>Peningkatan Ruas  Jalan Tanamali - Ngadu Ngade (2,52 Km)</v>
          </cell>
          <cell r="C4">
            <v>1</v>
          </cell>
          <cell r="D4" t="str">
            <v>Paket</v>
          </cell>
          <cell r="E4" t="str">
            <v>Lamboya</v>
          </cell>
        </row>
        <row r="5">
          <cell r="B5" t="str">
            <v>Pemeliharaan Ruas Jalan Waibangga - Omba Kareke</v>
          </cell>
          <cell r="C5">
            <v>1.4</v>
          </cell>
          <cell r="D5" t="str">
            <v>Km</v>
          </cell>
          <cell r="E5" t="str">
            <v>Tana Righu</v>
          </cell>
        </row>
        <row r="6">
          <cell r="B6" t="str">
            <v>Peningkatan Ruas  Jalan Katikuloku - Hobajangi (6,50 Km)</v>
          </cell>
          <cell r="C6">
            <v>1</v>
          </cell>
          <cell r="D6" t="str">
            <v>Paket</v>
          </cell>
          <cell r="E6" t="str">
            <v>Wanukaka</v>
          </cell>
        </row>
        <row r="7">
          <cell r="B7" t="str">
            <v>Peningkatan Jalan Labere - Telaga Bidadari - Medda</v>
          </cell>
          <cell r="C7">
            <v>3</v>
          </cell>
          <cell r="D7" t="str">
            <v>Km</v>
          </cell>
          <cell r="E7" t="str">
            <v>Wanukaka</v>
          </cell>
        </row>
        <row r="8">
          <cell r="B8" t="str">
            <v>Jembatan Bondo Hula I</v>
          </cell>
          <cell r="C8">
            <v>1</v>
          </cell>
          <cell r="D8" t="str">
            <v>Paket</v>
          </cell>
          <cell r="E8" t="str">
            <v>Lamboya</v>
          </cell>
        </row>
        <row r="9">
          <cell r="B9" t="str">
            <v>Penggantian Jembatan Gantung Wee Libo I dan II</v>
          </cell>
          <cell r="C9">
            <v>1</v>
          </cell>
          <cell r="D9" t="str">
            <v>Paket</v>
          </cell>
          <cell r="E9" t="str">
            <v>Lamboya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837AC-43E1-430B-B3F3-EAD4CC21DDB3}">
  <sheetPr>
    <tabColor rgb="FFFFFF00"/>
  </sheetPr>
  <dimension ref="A1:L449"/>
  <sheetViews>
    <sheetView tabSelected="1" view="pageBreakPreview" zoomScaleSheetLayoutView="100" workbookViewId="0">
      <pane ySplit="630" activePane="bottomLeft"/>
      <selection activeCell="H1" sqref="H1:H1048576"/>
      <selection pane="bottomLeft" activeCell="C292" sqref="C292"/>
    </sheetView>
  </sheetViews>
  <sheetFormatPr defaultRowHeight="16.5" x14ac:dyDescent="0.3"/>
  <cols>
    <col min="1" max="1" width="3.5703125" style="1" customWidth="1"/>
    <col min="2" max="2" width="40.28515625" style="88" customWidth="1"/>
    <col min="3" max="3" width="21" style="1" customWidth="1"/>
    <col min="4" max="4" width="8.42578125" style="2" customWidth="1"/>
    <col min="5" max="5" width="5.7109375" style="3" customWidth="1"/>
    <col min="6" max="6" width="11" style="3" customWidth="1"/>
    <col min="7" max="7" width="7" style="3" customWidth="1"/>
    <col min="8" max="8" width="14.140625" style="1" bestFit="1" customWidth="1"/>
    <col min="9" max="10" width="9" style="1" customWidth="1"/>
  </cols>
  <sheetData>
    <row r="1" spans="1:10" x14ac:dyDescent="0.3">
      <c r="C1" s="1" t="s">
        <v>0</v>
      </c>
    </row>
    <row r="2" spans="1:10" x14ac:dyDescent="0.3">
      <c r="A2" s="75" t="s">
        <v>1</v>
      </c>
      <c r="B2" s="75"/>
      <c r="C2" s="75"/>
      <c r="D2" s="75"/>
      <c r="E2" s="75"/>
      <c r="F2" s="75"/>
      <c r="G2" s="75"/>
      <c r="H2" s="4"/>
    </row>
    <row r="3" spans="1:10" ht="17.25" thickBot="1" x14ac:dyDescent="0.35">
      <c r="A3" s="76" t="s">
        <v>316</v>
      </c>
      <c r="B3" s="76"/>
      <c r="C3" s="76"/>
      <c r="D3" s="76"/>
      <c r="E3" s="76"/>
      <c r="F3" s="76"/>
      <c r="G3" s="76"/>
    </row>
    <row r="4" spans="1:10" s="8" customFormat="1" ht="17.25" thickTop="1" x14ac:dyDescent="0.25">
      <c r="A4" s="5" t="s">
        <v>2</v>
      </c>
      <c r="B4" s="6" t="s">
        <v>3</v>
      </c>
      <c r="C4" s="5" t="s">
        <v>4</v>
      </c>
      <c r="D4" s="77" t="s">
        <v>5</v>
      </c>
      <c r="E4" s="78"/>
      <c r="F4" s="79" t="s">
        <v>6</v>
      </c>
      <c r="G4" s="80"/>
      <c r="H4" s="7"/>
      <c r="I4" s="7"/>
      <c r="J4" s="7"/>
    </row>
    <row r="5" spans="1:10" x14ac:dyDescent="0.3">
      <c r="A5" s="9"/>
      <c r="B5" s="89"/>
      <c r="C5" s="9"/>
      <c r="D5" s="10"/>
      <c r="E5" s="9"/>
      <c r="F5" s="9"/>
      <c r="G5" s="9"/>
    </row>
    <row r="6" spans="1:10" s="17" customFormat="1" x14ac:dyDescent="0.3">
      <c r="A6" s="12" t="s">
        <v>7</v>
      </c>
      <c r="B6" s="90" t="s">
        <v>8</v>
      </c>
      <c r="C6" s="13"/>
      <c r="D6" s="14"/>
      <c r="E6" s="15"/>
      <c r="F6" s="15"/>
      <c r="G6" s="15"/>
      <c r="H6" s="16"/>
      <c r="I6" s="16"/>
      <c r="J6" s="16"/>
    </row>
    <row r="7" spans="1:10" x14ac:dyDescent="0.3">
      <c r="A7" s="18">
        <v>1</v>
      </c>
      <c r="B7" s="91" t="s">
        <v>9</v>
      </c>
      <c r="C7" s="11" t="s">
        <v>10</v>
      </c>
      <c r="D7" s="19">
        <v>6</v>
      </c>
      <c r="E7" s="20" t="s">
        <v>11</v>
      </c>
      <c r="F7" s="20">
        <f>D7</f>
        <v>6</v>
      </c>
      <c r="G7" s="20" t="s">
        <v>11</v>
      </c>
    </row>
    <row r="8" spans="1:10" x14ac:dyDescent="0.3">
      <c r="A8" s="18">
        <f>A7+1</f>
        <v>2</v>
      </c>
      <c r="B8" s="91" t="s">
        <v>12</v>
      </c>
      <c r="C8" s="11" t="s">
        <v>13</v>
      </c>
      <c r="D8" s="19">
        <v>3</v>
      </c>
      <c r="E8" s="20" t="s">
        <v>11</v>
      </c>
      <c r="F8" s="20">
        <f t="shared" ref="F8:F15" si="0">D8</f>
        <v>3</v>
      </c>
      <c r="G8" s="20" t="s">
        <v>11</v>
      </c>
    </row>
    <row r="9" spans="1:10" x14ac:dyDescent="0.3">
      <c r="A9" s="18">
        <f t="shared" ref="A9:A15" si="1">A8+1</f>
        <v>3</v>
      </c>
      <c r="B9" s="91" t="s">
        <v>14</v>
      </c>
      <c r="C9" s="11" t="s">
        <v>15</v>
      </c>
      <c r="D9" s="19">
        <v>1.8</v>
      </c>
      <c r="E9" s="20" t="s">
        <v>11</v>
      </c>
      <c r="F9" s="20">
        <f t="shared" si="0"/>
        <v>1.8</v>
      </c>
      <c r="G9" s="20" t="s">
        <v>11</v>
      </c>
    </row>
    <row r="10" spans="1:10" x14ac:dyDescent="0.3">
      <c r="A10" s="18">
        <f t="shared" si="1"/>
        <v>4</v>
      </c>
      <c r="B10" s="91" t="s">
        <v>16</v>
      </c>
      <c r="C10" s="11" t="s">
        <v>15</v>
      </c>
      <c r="D10" s="19">
        <v>8.3000000000000007</v>
      </c>
      <c r="E10" s="20" t="s">
        <v>11</v>
      </c>
      <c r="F10" s="20">
        <f t="shared" si="0"/>
        <v>8.3000000000000007</v>
      </c>
      <c r="G10" s="20" t="s">
        <v>11</v>
      </c>
    </row>
    <row r="11" spans="1:10" x14ac:dyDescent="0.3">
      <c r="A11" s="18">
        <f t="shared" si="1"/>
        <v>5</v>
      </c>
      <c r="B11" s="91" t="s">
        <v>17</v>
      </c>
      <c r="C11" s="11" t="s">
        <v>13</v>
      </c>
      <c r="D11" s="19">
        <v>12</v>
      </c>
      <c r="E11" s="20" t="s">
        <v>18</v>
      </c>
      <c r="F11" s="20"/>
      <c r="G11" s="20"/>
    </row>
    <row r="12" spans="1:10" x14ac:dyDescent="0.3">
      <c r="A12" s="18">
        <f t="shared" si="1"/>
        <v>6</v>
      </c>
      <c r="B12" s="91" t="s">
        <v>19</v>
      </c>
      <c r="C12" s="11" t="s">
        <v>13</v>
      </c>
      <c r="D12" s="19">
        <v>4.5</v>
      </c>
      <c r="E12" s="20" t="s">
        <v>11</v>
      </c>
      <c r="F12" s="20">
        <f t="shared" si="0"/>
        <v>4.5</v>
      </c>
      <c r="G12" s="20" t="s">
        <v>11</v>
      </c>
    </row>
    <row r="13" spans="1:10" x14ac:dyDescent="0.3">
      <c r="A13" s="18">
        <f t="shared" si="1"/>
        <v>7</v>
      </c>
      <c r="B13" s="91" t="s">
        <v>20</v>
      </c>
      <c r="C13" s="11" t="s">
        <v>13</v>
      </c>
      <c r="D13" s="19">
        <v>5</v>
      </c>
      <c r="E13" s="20" t="s">
        <v>11</v>
      </c>
      <c r="F13" s="20">
        <f t="shared" si="0"/>
        <v>5</v>
      </c>
      <c r="G13" s="20" t="s">
        <v>11</v>
      </c>
    </row>
    <row r="14" spans="1:10" x14ac:dyDescent="0.3">
      <c r="A14" s="18">
        <f t="shared" si="1"/>
        <v>8</v>
      </c>
      <c r="B14" s="91" t="s">
        <v>21</v>
      </c>
      <c r="C14" s="11" t="s">
        <v>13</v>
      </c>
      <c r="D14" s="19">
        <v>0.5</v>
      </c>
      <c r="E14" s="20" t="s">
        <v>11</v>
      </c>
      <c r="F14" s="20">
        <f t="shared" si="0"/>
        <v>0.5</v>
      </c>
      <c r="G14" s="20" t="s">
        <v>11</v>
      </c>
    </row>
    <row r="15" spans="1:10" x14ac:dyDescent="0.3">
      <c r="A15" s="18">
        <f t="shared" si="1"/>
        <v>9</v>
      </c>
      <c r="B15" s="91" t="s">
        <v>22</v>
      </c>
      <c r="C15" s="11" t="s">
        <v>23</v>
      </c>
      <c r="D15" s="19">
        <v>5</v>
      </c>
      <c r="E15" s="20" t="s">
        <v>11</v>
      </c>
      <c r="F15" s="20">
        <f t="shared" si="0"/>
        <v>5</v>
      </c>
      <c r="G15" s="20" t="s">
        <v>11</v>
      </c>
    </row>
    <row r="16" spans="1:10" ht="17.25" thickBot="1" x14ac:dyDescent="0.35">
      <c r="A16" s="21"/>
      <c r="B16" s="92"/>
      <c r="C16" s="21"/>
      <c r="D16" s="22"/>
      <c r="E16" s="23"/>
      <c r="F16" s="23"/>
      <c r="G16" s="23"/>
    </row>
    <row r="17" spans="1:10" s="17" customFormat="1" x14ac:dyDescent="0.3">
      <c r="A17" s="12" t="s">
        <v>24</v>
      </c>
      <c r="B17" s="90" t="s">
        <v>25</v>
      </c>
      <c r="C17" s="13"/>
      <c r="D17" s="14"/>
      <c r="E17" s="15"/>
      <c r="F17" s="15"/>
      <c r="G17" s="15"/>
      <c r="H17" s="16"/>
      <c r="I17" s="16"/>
      <c r="J17" s="16"/>
    </row>
    <row r="18" spans="1:10" x14ac:dyDescent="0.3">
      <c r="A18" s="18">
        <v>1</v>
      </c>
      <c r="B18" s="91" t="s">
        <v>22</v>
      </c>
      <c r="C18" s="11" t="s">
        <v>23</v>
      </c>
      <c r="D18" s="19">
        <v>3.6</v>
      </c>
      <c r="E18" s="20" t="s">
        <v>11</v>
      </c>
      <c r="F18" s="20">
        <f>D18</f>
        <v>3.6</v>
      </c>
      <c r="G18" s="20" t="s">
        <v>11</v>
      </c>
    </row>
    <row r="19" spans="1:10" x14ac:dyDescent="0.3">
      <c r="A19" s="18">
        <f>A18+1</f>
        <v>2</v>
      </c>
      <c r="B19" s="91" t="s">
        <v>26</v>
      </c>
      <c r="C19" s="11" t="s">
        <v>13</v>
      </c>
      <c r="D19" s="19">
        <v>4</v>
      </c>
      <c r="E19" s="20" t="s">
        <v>11</v>
      </c>
      <c r="F19" s="20">
        <f t="shared" ref="F19:F20" si="2">D19</f>
        <v>4</v>
      </c>
      <c r="G19" s="20" t="s">
        <v>11</v>
      </c>
    </row>
    <row r="20" spans="1:10" x14ac:dyDescent="0.3">
      <c r="A20" s="18">
        <f t="shared" ref="A20:A23" si="3">A19+1</f>
        <v>3</v>
      </c>
      <c r="B20" s="91" t="s">
        <v>20</v>
      </c>
      <c r="C20" s="11" t="s">
        <v>23</v>
      </c>
      <c r="D20" s="19">
        <v>4.4000000000000004</v>
      </c>
      <c r="E20" s="20" t="s">
        <v>11</v>
      </c>
      <c r="F20" s="20">
        <f t="shared" si="2"/>
        <v>4.4000000000000004</v>
      </c>
      <c r="G20" s="20" t="s">
        <v>11</v>
      </c>
    </row>
    <row r="21" spans="1:10" x14ac:dyDescent="0.3">
      <c r="A21" s="18">
        <f t="shared" si="3"/>
        <v>4</v>
      </c>
      <c r="B21" s="91" t="s">
        <v>27</v>
      </c>
      <c r="C21" s="11" t="s">
        <v>28</v>
      </c>
      <c r="D21" s="19">
        <v>100</v>
      </c>
      <c r="E21" s="20" t="s">
        <v>18</v>
      </c>
      <c r="F21" s="20"/>
      <c r="G21" s="20"/>
    </row>
    <row r="22" spans="1:10" x14ac:dyDescent="0.3">
      <c r="A22" s="18">
        <f t="shared" si="3"/>
        <v>5</v>
      </c>
      <c r="B22" s="91" t="s">
        <v>29</v>
      </c>
      <c r="C22" s="11" t="s">
        <v>15</v>
      </c>
      <c r="D22" s="19">
        <v>4</v>
      </c>
      <c r="E22" s="20" t="s">
        <v>18</v>
      </c>
      <c r="F22" s="20"/>
      <c r="G22" s="20"/>
    </row>
    <row r="23" spans="1:10" x14ac:dyDescent="0.3">
      <c r="A23" s="18">
        <f t="shared" si="3"/>
        <v>6</v>
      </c>
      <c r="B23" s="91" t="s">
        <v>30</v>
      </c>
      <c r="C23" s="11" t="s">
        <v>15</v>
      </c>
      <c r="D23" s="19">
        <v>6</v>
      </c>
      <c r="E23" s="20" t="s">
        <v>18</v>
      </c>
      <c r="F23" s="20"/>
      <c r="G23" s="20"/>
    </row>
    <row r="24" spans="1:10" ht="17.25" thickBot="1" x14ac:dyDescent="0.35">
      <c r="A24" s="21"/>
      <c r="B24" s="92"/>
      <c r="C24" s="21"/>
      <c r="D24" s="22"/>
      <c r="E24" s="23"/>
      <c r="F24" s="23"/>
      <c r="G24" s="23"/>
    </row>
    <row r="25" spans="1:10" s="17" customFormat="1" x14ac:dyDescent="0.3">
      <c r="A25" s="12" t="s">
        <v>31</v>
      </c>
      <c r="B25" s="90" t="s">
        <v>32</v>
      </c>
      <c r="C25" s="13"/>
      <c r="D25" s="14"/>
      <c r="E25" s="15"/>
      <c r="F25" s="15"/>
      <c r="G25" s="15"/>
      <c r="H25" s="16"/>
      <c r="I25" s="16"/>
      <c r="J25" s="16"/>
    </row>
    <row r="26" spans="1:10" x14ac:dyDescent="0.3">
      <c r="A26" s="18">
        <v>1</v>
      </c>
      <c r="B26" s="91" t="s">
        <v>33</v>
      </c>
      <c r="C26" s="11" t="s">
        <v>34</v>
      </c>
      <c r="D26" s="19">
        <v>2</v>
      </c>
      <c r="E26" s="20" t="s">
        <v>11</v>
      </c>
      <c r="F26" s="20">
        <f>D26</f>
        <v>2</v>
      </c>
      <c r="G26" s="20" t="s">
        <v>11</v>
      </c>
    </row>
    <row r="27" spans="1:10" x14ac:dyDescent="0.3">
      <c r="A27" s="18">
        <f>A26+1</f>
        <v>2</v>
      </c>
      <c r="B27" s="91" t="s">
        <v>35</v>
      </c>
      <c r="C27" s="11" t="s">
        <v>15</v>
      </c>
      <c r="D27" s="19">
        <v>5</v>
      </c>
      <c r="E27" s="20" t="s">
        <v>11</v>
      </c>
      <c r="F27" s="20">
        <f t="shared" ref="F27:F33" si="4">D27</f>
        <v>5</v>
      </c>
      <c r="G27" s="20" t="s">
        <v>11</v>
      </c>
    </row>
    <row r="28" spans="1:10" x14ac:dyDescent="0.3">
      <c r="A28" s="18">
        <f t="shared" ref="A28:A34" si="5">A27+1</f>
        <v>3</v>
      </c>
      <c r="B28" s="91" t="s">
        <v>36</v>
      </c>
      <c r="C28" s="11" t="s">
        <v>37</v>
      </c>
      <c r="D28" s="19">
        <v>5</v>
      </c>
      <c r="E28" s="20" t="s">
        <v>11</v>
      </c>
      <c r="F28" s="20">
        <f t="shared" si="4"/>
        <v>5</v>
      </c>
      <c r="G28" s="20" t="s">
        <v>11</v>
      </c>
    </row>
    <row r="29" spans="1:10" x14ac:dyDescent="0.3">
      <c r="A29" s="18">
        <f t="shared" si="5"/>
        <v>4</v>
      </c>
      <c r="B29" s="91" t="s">
        <v>22</v>
      </c>
      <c r="C29" s="11" t="s">
        <v>23</v>
      </c>
      <c r="D29" s="19">
        <v>3</v>
      </c>
      <c r="E29" s="20" t="s">
        <v>11</v>
      </c>
      <c r="F29" s="20">
        <f t="shared" si="4"/>
        <v>3</v>
      </c>
      <c r="G29" s="20" t="s">
        <v>11</v>
      </c>
    </row>
    <row r="30" spans="1:10" x14ac:dyDescent="0.3">
      <c r="A30" s="18">
        <f t="shared" si="5"/>
        <v>5</v>
      </c>
      <c r="B30" s="91" t="s">
        <v>38</v>
      </c>
      <c r="C30" s="11" t="s">
        <v>37</v>
      </c>
      <c r="D30" s="19">
        <v>3.15</v>
      </c>
      <c r="E30" s="20" t="s">
        <v>11</v>
      </c>
      <c r="F30" s="20">
        <f t="shared" si="4"/>
        <v>3.15</v>
      </c>
      <c r="G30" s="20" t="s">
        <v>11</v>
      </c>
    </row>
    <row r="31" spans="1:10" x14ac:dyDescent="0.3">
      <c r="A31" s="18">
        <f t="shared" si="5"/>
        <v>6</v>
      </c>
      <c r="B31" s="91" t="s">
        <v>39</v>
      </c>
      <c r="C31" s="11" t="s">
        <v>34</v>
      </c>
      <c r="D31" s="19">
        <v>1.3</v>
      </c>
      <c r="E31" s="20" t="s">
        <v>11</v>
      </c>
      <c r="F31" s="20">
        <f t="shared" si="4"/>
        <v>1.3</v>
      </c>
      <c r="G31" s="20" t="s">
        <v>11</v>
      </c>
    </row>
    <row r="32" spans="1:10" x14ac:dyDescent="0.3">
      <c r="A32" s="18">
        <f t="shared" si="5"/>
        <v>7</v>
      </c>
      <c r="B32" s="91" t="s">
        <v>40</v>
      </c>
      <c r="C32" s="11" t="s">
        <v>34</v>
      </c>
      <c r="D32" s="19">
        <v>5</v>
      </c>
      <c r="E32" s="20" t="s">
        <v>11</v>
      </c>
      <c r="F32" s="20">
        <f t="shared" si="4"/>
        <v>5</v>
      </c>
      <c r="G32" s="20" t="s">
        <v>11</v>
      </c>
    </row>
    <row r="33" spans="1:10" x14ac:dyDescent="0.3">
      <c r="A33" s="18">
        <f t="shared" si="5"/>
        <v>8</v>
      </c>
      <c r="B33" s="91" t="s">
        <v>35</v>
      </c>
      <c r="C33" s="11" t="s">
        <v>15</v>
      </c>
      <c r="D33" s="19">
        <v>2.7</v>
      </c>
      <c r="E33" s="20" t="s">
        <v>11</v>
      </c>
      <c r="F33" s="20">
        <f t="shared" si="4"/>
        <v>2.7</v>
      </c>
      <c r="G33" s="20" t="s">
        <v>11</v>
      </c>
    </row>
    <row r="34" spans="1:10" x14ac:dyDescent="0.3">
      <c r="A34" s="18">
        <f t="shared" si="5"/>
        <v>9</v>
      </c>
      <c r="B34" s="91" t="s">
        <v>41</v>
      </c>
      <c r="C34" s="11" t="s">
        <v>23</v>
      </c>
      <c r="D34" s="19">
        <v>7</v>
      </c>
      <c r="E34" s="20" t="s">
        <v>18</v>
      </c>
      <c r="F34" s="20"/>
      <c r="G34" s="20"/>
    </row>
    <row r="35" spans="1:10" ht="17.25" thickBot="1" x14ac:dyDescent="0.35">
      <c r="A35" s="21"/>
      <c r="B35" s="92"/>
      <c r="C35" s="21"/>
      <c r="D35" s="22"/>
      <c r="E35" s="23"/>
      <c r="F35" s="23"/>
      <c r="G35" s="23"/>
    </row>
    <row r="36" spans="1:10" s="17" customFormat="1" x14ac:dyDescent="0.3">
      <c r="A36" s="24" t="s">
        <v>42</v>
      </c>
      <c r="B36" s="93" t="s">
        <v>43</v>
      </c>
      <c r="C36" s="25"/>
      <c r="D36" s="26"/>
      <c r="E36" s="27"/>
      <c r="F36" s="27"/>
      <c r="G36" s="27"/>
      <c r="H36" s="16"/>
      <c r="I36" s="16"/>
      <c r="J36" s="16"/>
    </row>
    <row r="37" spans="1:10" x14ac:dyDescent="0.3">
      <c r="A37" s="18">
        <v>1</v>
      </c>
      <c r="B37" s="91" t="s">
        <v>44</v>
      </c>
      <c r="C37" s="11" t="s">
        <v>15</v>
      </c>
      <c r="D37" s="19">
        <v>10</v>
      </c>
      <c r="E37" s="20" t="s">
        <v>11</v>
      </c>
      <c r="F37" s="20">
        <f>D37</f>
        <v>10</v>
      </c>
      <c r="G37" s="20" t="s">
        <v>11</v>
      </c>
    </row>
    <row r="38" spans="1:10" s="8" customFormat="1" x14ac:dyDescent="0.3">
      <c r="A38" s="28">
        <f>A37+1</f>
        <v>2</v>
      </c>
      <c r="B38" s="71" t="s">
        <v>45</v>
      </c>
      <c r="C38" s="29" t="s">
        <v>15</v>
      </c>
      <c r="D38" s="19">
        <v>5</v>
      </c>
      <c r="E38" s="20" t="s">
        <v>11</v>
      </c>
      <c r="F38" s="20">
        <f t="shared" ref="F38:F53" si="6">D38</f>
        <v>5</v>
      </c>
      <c r="G38" s="20" t="s">
        <v>11</v>
      </c>
      <c r="H38" s="30"/>
      <c r="I38" s="7"/>
      <c r="J38" s="7"/>
    </row>
    <row r="39" spans="1:10" x14ac:dyDescent="0.3">
      <c r="A39" s="28">
        <f t="shared" ref="A39:A53" si="7">A38+1</f>
        <v>3</v>
      </c>
      <c r="B39" s="91" t="s">
        <v>46</v>
      </c>
      <c r="C39" s="11" t="s">
        <v>13</v>
      </c>
      <c r="D39" s="19">
        <v>4</v>
      </c>
      <c r="E39" s="20" t="s">
        <v>11</v>
      </c>
      <c r="F39" s="20">
        <f t="shared" si="6"/>
        <v>4</v>
      </c>
      <c r="G39" s="20" t="s">
        <v>11</v>
      </c>
      <c r="H39" s="31"/>
    </row>
    <row r="40" spans="1:10" x14ac:dyDescent="0.3">
      <c r="A40" s="28">
        <f t="shared" si="7"/>
        <v>4</v>
      </c>
      <c r="B40" s="91" t="s">
        <v>47</v>
      </c>
      <c r="C40" s="11" t="s">
        <v>15</v>
      </c>
      <c r="D40" s="19">
        <v>0.76200000000000001</v>
      </c>
      <c r="E40" s="20" t="s">
        <v>11</v>
      </c>
      <c r="F40" s="20">
        <f t="shared" si="6"/>
        <v>0.76200000000000001</v>
      </c>
      <c r="G40" s="20" t="s">
        <v>11</v>
      </c>
      <c r="H40" s="31"/>
    </row>
    <row r="41" spans="1:10" x14ac:dyDescent="0.3">
      <c r="A41" s="28">
        <f t="shared" si="7"/>
        <v>5</v>
      </c>
      <c r="B41" s="91" t="s">
        <v>48</v>
      </c>
      <c r="C41" s="11" t="s">
        <v>37</v>
      </c>
      <c r="D41" s="19">
        <v>5</v>
      </c>
      <c r="E41" s="20" t="s">
        <v>11</v>
      </c>
      <c r="F41" s="20">
        <f t="shared" si="6"/>
        <v>5</v>
      </c>
      <c r="G41" s="20" t="s">
        <v>11</v>
      </c>
      <c r="H41" s="31"/>
    </row>
    <row r="42" spans="1:10" x14ac:dyDescent="0.3">
      <c r="A42" s="28">
        <f t="shared" si="7"/>
        <v>6</v>
      </c>
      <c r="B42" s="91" t="s">
        <v>49</v>
      </c>
      <c r="C42" s="11" t="s">
        <v>13</v>
      </c>
      <c r="D42" s="19">
        <v>4</v>
      </c>
      <c r="E42" s="20" t="s">
        <v>11</v>
      </c>
      <c r="F42" s="20">
        <f t="shared" si="6"/>
        <v>4</v>
      </c>
      <c r="G42" s="20" t="s">
        <v>11</v>
      </c>
    </row>
    <row r="43" spans="1:10" x14ac:dyDescent="0.3">
      <c r="A43" s="28">
        <f t="shared" si="7"/>
        <v>7</v>
      </c>
      <c r="B43" s="91" t="s">
        <v>50</v>
      </c>
      <c r="C43" s="11" t="s">
        <v>13</v>
      </c>
      <c r="D43" s="19">
        <v>1.75</v>
      </c>
      <c r="E43" s="20" t="s">
        <v>11</v>
      </c>
      <c r="F43" s="20">
        <f t="shared" si="6"/>
        <v>1.75</v>
      </c>
      <c r="G43" s="20" t="s">
        <v>11</v>
      </c>
    </row>
    <row r="44" spans="1:10" x14ac:dyDescent="0.3">
      <c r="A44" s="28">
        <f t="shared" si="7"/>
        <v>8</v>
      </c>
      <c r="B44" s="91" t="s">
        <v>51</v>
      </c>
      <c r="C44" s="11" t="s">
        <v>23</v>
      </c>
      <c r="D44" s="19">
        <v>2.4</v>
      </c>
      <c r="E44" s="20" t="s">
        <v>11</v>
      </c>
      <c r="F44" s="20">
        <f t="shared" si="6"/>
        <v>2.4</v>
      </c>
      <c r="G44" s="20" t="s">
        <v>11</v>
      </c>
    </row>
    <row r="45" spans="1:10" x14ac:dyDescent="0.3">
      <c r="A45" s="28">
        <f t="shared" si="7"/>
        <v>9</v>
      </c>
      <c r="B45" s="91" t="s">
        <v>52</v>
      </c>
      <c r="C45" s="11" t="s">
        <v>13</v>
      </c>
      <c r="D45" s="19">
        <v>6</v>
      </c>
      <c r="E45" s="20" t="s">
        <v>11</v>
      </c>
      <c r="F45" s="20">
        <f t="shared" si="6"/>
        <v>6</v>
      </c>
      <c r="G45" s="20" t="s">
        <v>11</v>
      </c>
    </row>
    <row r="46" spans="1:10" x14ac:dyDescent="0.3">
      <c r="A46" s="28">
        <f t="shared" si="7"/>
        <v>10</v>
      </c>
      <c r="B46" s="91" t="s">
        <v>53</v>
      </c>
      <c r="C46" s="11" t="s">
        <v>15</v>
      </c>
      <c r="D46" s="19">
        <v>0.25</v>
      </c>
      <c r="E46" s="20" t="s">
        <v>11</v>
      </c>
      <c r="F46" s="20">
        <f t="shared" si="6"/>
        <v>0.25</v>
      </c>
      <c r="G46" s="20" t="s">
        <v>11</v>
      </c>
    </row>
    <row r="47" spans="1:10" x14ac:dyDescent="0.3">
      <c r="A47" s="28">
        <f t="shared" si="7"/>
        <v>11</v>
      </c>
      <c r="B47" s="91" t="s">
        <v>54</v>
      </c>
      <c r="C47" s="11" t="s">
        <v>13</v>
      </c>
      <c r="D47" s="19">
        <v>5</v>
      </c>
      <c r="E47" s="20" t="s">
        <v>11</v>
      </c>
      <c r="F47" s="20">
        <f t="shared" si="6"/>
        <v>5</v>
      </c>
      <c r="G47" s="20" t="s">
        <v>11</v>
      </c>
    </row>
    <row r="48" spans="1:10" x14ac:dyDescent="0.3">
      <c r="A48" s="28">
        <f t="shared" si="7"/>
        <v>12</v>
      </c>
      <c r="B48" s="91" t="s">
        <v>55</v>
      </c>
      <c r="C48" s="11" t="s">
        <v>15</v>
      </c>
      <c r="D48" s="19">
        <v>2.7</v>
      </c>
      <c r="E48" s="20" t="s">
        <v>11</v>
      </c>
      <c r="F48" s="20">
        <f t="shared" si="6"/>
        <v>2.7</v>
      </c>
      <c r="G48" s="20" t="s">
        <v>11</v>
      </c>
    </row>
    <row r="49" spans="1:10" x14ac:dyDescent="0.3">
      <c r="A49" s="28">
        <f t="shared" si="7"/>
        <v>13</v>
      </c>
      <c r="B49" s="91" t="s">
        <v>56</v>
      </c>
      <c r="C49" s="11" t="s">
        <v>10</v>
      </c>
      <c r="D49" s="19">
        <v>3</v>
      </c>
      <c r="E49" s="20" t="s">
        <v>11</v>
      </c>
      <c r="F49" s="20">
        <f t="shared" si="6"/>
        <v>3</v>
      </c>
      <c r="G49" s="20" t="s">
        <v>11</v>
      </c>
    </row>
    <row r="50" spans="1:10" x14ac:dyDescent="0.3">
      <c r="A50" s="28">
        <f t="shared" si="7"/>
        <v>14</v>
      </c>
      <c r="B50" s="91" t="s">
        <v>57</v>
      </c>
      <c r="C50" s="11" t="s">
        <v>34</v>
      </c>
      <c r="D50" s="19">
        <v>4</v>
      </c>
      <c r="E50" s="20" t="s">
        <v>11</v>
      </c>
      <c r="F50" s="20">
        <f t="shared" si="6"/>
        <v>4</v>
      </c>
      <c r="G50" s="20" t="s">
        <v>11</v>
      </c>
    </row>
    <row r="51" spans="1:10" x14ac:dyDescent="0.3">
      <c r="A51" s="28">
        <f t="shared" si="7"/>
        <v>15</v>
      </c>
      <c r="B51" s="91" t="s">
        <v>58</v>
      </c>
      <c r="C51" s="11" t="s">
        <v>13</v>
      </c>
      <c r="D51" s="19">
        <v>5</v>
      </c>
      <c r="E51" s="20" t="s">
        <v>11</v>
      </c>
      <c r="F51" s="20">
        <f t="shared" si="6"/>
        <v>5</v>
      </c>
      <c r="G51" s="20" t="s">
        <v>11</v>
      </c>
    </row>
    <row r="52" spans="1:10" x14ac:dyDescent="0.3">
      <c r="A52" s="28">
        <f t="shared" si="7"/>
        <v>16</v>
      </c>
      <c r="B52" s="91" t="s">
        <v>59</v>
      </c>
      <c r="C52" s="11" t="s">
        <v>13</v>
      </c>
      <c r="D52" s="19">
        <v>5</v>
      </c>
      <c r="E52" s="20" t="s">
        <v>11</v>
      </c>
      <c r="F52" s="20">
        <f t="shared" si="6"/>
        <v>5</v>
      </c>
      <c r="G52" s="20" t="s">
        <v>11</v>
      </c>
    </row>
    <row r="53" spans="1:10" x14ac:dyDescent="0.3">
      <c r="A53" s="28">
        <f t="shared" si="7"/>
        <v>17</v>
      </c>
      <c r="B53" s="91" t="s">
        <v>60</v>
      </c>
      <c r="C53" s="11" t="s">
        <v>13</v>
      </c>
      <c r="D53" s="19">
        <v>0.18</v>
      </c>
      <c r="E53" s="20" t="s">
        <v>11</v>
      </c>
      <c r="F53" s="20">
        <f t="shared" si="6"/>
        <v>0.18</v>
      </c>
      <c r="G53" s="20" t="s">
        <v>11</v>
      </c>
    </row>
    <row r="54" spans="1:10" ht="17.25" thickBot="1" x14ac:dyDescent="0.35">
      <c r="A54" s="32"/>
      <c r="B54" s="92"/>
      <c r="C54" s="21"/>
      <c r="D54" s="22"/>
      <c r="E54" s="23"/>
      <c r="F54" s="23"/>
      <c r="G54" s="23"/>
    </row>
    <row r="55" spans="1:10" s="17" customFormat="1" x14ac:dyDescent="0.3">
      <c r="A55" s="24" t="s">
        <v>42</v>
      </c>
      <c r="B55" s="93" t="s">
        <v>61</v>
      </c>
      <c r="C55" s="25"/>
      <c r="D55" s="26"/>
      <c r="E55" s="27"/>
      <c r="F55" s="27"/>
      <c r="G55" s="27"/>
      <c r="H55" s="16"/>
      <c r="I55" s="16"/>
      <c r="J55" s="16"/>
    </row>
    <row r="56" spans="1:10" x14ac:dyDescent="0.3">
      <c r="A56" s="11"/>
      <c r="B56" s="91"/>
      <c r="C56" s="11"/>
      <c r="D56" s="19"/>
      <c r="E56" s="20"/>
      <c r="F56" s="20"/>
      <c r="G56" s="20"/>
    </row>
    <row r="57" spans="1:10" x14ac:dyDescent="0.3">
      <c r="A57" s="18">
        <v>1</v>
      </c>
      <c r="B57" s="91" t="s">
        <v>62</v>
      </c>
      <c r="C57" s="11" t="s">
        <v>13</v>
      </c>
      <c r="D57" s="19">
        <v>4</v>
      </c>
      <c r="E57" s="20" t="s">
        <v>11</v>
      </c>
      <c r="F57" s="20">
        <f>D57</f>
        <v>4</v>
      </c>
      <c r="G57" s="20" t="s">
        <v>11</v>
      </c>
    </row>
    <row r="58" spans="1:10" x14ac:dyDescent="0.3">
      <c r="A58" s="18">
        <f>A57+1</f>
        <v>2</v>
      </c>
      <c r="B58" s="91" t="s">
        <v>63</v>
      </c>
      <c r="C58" s="11" t="s">
        <v>34</v>
      </c>
      <c r="D58" s="19">
        <v>4</v>
      </c>
      <c r="E58" s="20" t="s">
        <v>11</v>
      </c>
      <c r="F58" s="20">
        <f>D58</f>
        <v>4</v>
      </c>
      <c r="G58" s="20" t="s">
        <v>11</v>
      </c>
    </row>
    <row r="59" spans="1:10" x14ac:dyDescent="0.3">
      <c r="A59" s="18">
        <f t="shared" ref="A59:A80" si="8">A58+1</f>
        <v>3</v>
      </c>
      <c r="B59" s="91" t="s">
        <v>64</v>
      </c>
      <c r="C59" s="11" t="s">
        <v>65</v>
      </c>
      <c r="D59" s="19"/>
      <c r="E59" s="20"/>
      <c r="F59" s="20"/>
      <c r="G59" s="20"/>
    </row>
    <row r="60" spans="1:10" x14ac:dyDescent="0.3">
      <c r="A60" s="18">
        <f t="shared" si="8"/>
        <v>4</v>
      </c>
      <c r="B60" s="91" t="s">
        <v>66</v>
      </c>
      <c r="C60" s="11" t="s">
        <v>37</v>
      </c>
      <c r="D60" s="19">
        <v>24</v>
      </c>
      <c r="E60" s="20" t="s">
        <v>18</v>
      </c>
      <c r="F60" s="20"/>
      <c r="G60" s="20"/>
    </row>
    <row r="61" spans="1:10" x14ac:dyDescent="0.3">
      <c r="A61" s="18">
        <f t="shared" si="8"/>
        <v>5</v>
      </c>
      <c r="B61" s="91" t="s">
        <v>67</v>
      </c>
      <c r="C61" s="11"/>
      <c r="D61" s="19"/>
      <c r="E61" s="20"/>
      <c r="F61" s="20"/>
      <c r="G61" s="20"/>
    </row>
    <row r="62" spans="1:10" ht="33" x14ac:dyDescent="0.3">
      <c r="A62" s="18">
        <f t="shared" si="8"/>
        <v>6</v>
      </c>
      <c r="B62" s="91" t="s">
        <v>68</v>
      </c>
      <c r="C62" s="11" t="s">
        <v>69</v>
      </c>
      <c r="D62" s="19">
        <v>2</v>
      </c>
      <c r="E62" s="20" t="s">
        <v>11</v>
      </c>
      <c r="F62" s="20">
        <f>D62</f>
        <v>2</v>
      </c>
      <c r="G62" s="20" t="s">
        <v>11</v>
      </c>
    </row>
    <row r="63" spans="1:10" ht="33" x14ac:dyDescent="0.3">
      <c r="A63" s="18">
        <f t="shared" si="8"/>
        <v>7</v>
      </c>
      <c r="B63" s="91" t="s">
        <v>70</v>
      </c>
      <c r="C63" s="11"/>
      <c r="D63" s="19"/>
      <c r="E63" s="20"/>
      <c r="F63" s="20"/>
      <c r="G63" s="20"/>
    </row>
    <row r="64" spans="1:10" ht="33" x14ac:dyDescent="0.3">
      <c r="A64" s="18">
        <f t="shared" si="8"/>
        <v>8</v>
      </c>
      <c r="B64" s="91" t="s">
        <v>71</v>
      </c>
      <c r="C64" s="11"/>
      <c r="D64" s="19"/>
      <c r="E64" s="20"/>
      <c r="F64" s="20"/>
      <c r="G64" s="20"/>
    </row>
    <row r="65" spans="1:10" x14ac:dyDescent="0.3">
      <c r="A65" s="18">
        <f t="shared" si="8"/>
        <v>9</v>
      </c>
      <c r="B65" s="91" t="s">
        <v>72</v>
      </c>
      <c r="C65" s="11"/>
      <c r="D65" s="19"/>
      <c r="E65" s="20"/>
      <c r="F65" s="20"/>
      <c r="G65" s="20"/>
    </row>
    <row r="66" spans="1:10" x14ac:dyDescent="0.3">
      <c r="A66" s="18">
        <f t="shared" si="8"/>
        <v>10</v>
      </c>
      <c r="B66" s="91" t="s">
        <v>73</v>
      </c>
      <c r="C66" s="11" t="s">
        <v>13</v>
      </c>
      <c r="D66" s="19">
        <v>2.25</v>
      </c>
      <c r="E66" s="20" t="s">
        <v>11</v>
      </c>
      <c r="F66" s="20"/>
      <c r="G66" s="20" t="s">
        <v>11</v>
      </c>
    </row>
    <row r="67" spans="1:10" s="8" customFormat="1" ht="33" x14ac:dyDescent="0.3">
      <c r="A67" s="18">
        <f t="shared" si="8"/>
        <v>11</v>
      </c>
      <c r="B67" s="71" t="s">
        <v>74</v>
      </c>
      <c r="C67" s="29"/>
      <c r="D67" s="19"/>
      <c r="E67" s="20"/>
      <c r="F67" s="20"/>
      <c r="G67" s="20"/>
      <c r="H67" s="7"/>
      <c r="I67" s="7"/>
      <c r="J67" s="7"/>
    </row>
    <row r="68" spans="1:10" s="8" customFormat="1" x14ac:dyDescent="0.3">
      <c r="A68" s="18">
        <f t="shared" si="8"/>
        <v>12</v>
      </c>
      <c r="B68" s="91" t="s">
        <v>75</v>
      </c>
      <c r="C68" s="29"/>
      <c r="D68" s="19"/>
      <c r="E68" s="20"/>
      <c r="F68" s="20"/>
      <c r="G68" s="20"/>
      <c r="H68" s="7"/>
      <c r="I68" s="7"/>
      <c r="J68" s="7"/>
    </row>
    <row r="69" spans="1:10" s="8" customFormat="1" x14ac:dyDescent="0.3">
      <c r="A69" s="18">
        <f t="shared" si="8"/>
        <v>13</v>
      </c>
      <c r="B69" s="91" t="s">
        <v>76</v>
      </c>
      <c r="C69" s="29"/>
      <c r="D69" s="19"/>
      <c r="E69" s="20"/>
      <c r="F69" s="20"/>
      <c r="G69" s="20"/>
      <c r="H69" s="7"/>
      <c r="I69" s="7"/>
      <c r="J69" s="7"/>
    </row>
    <row r="70" spans="1:10" x14ac:dyDescent="0.3">
      <c r="A70" s="18">
        <f t="shared" si="8"/>
        <v>14</v>
      </c>
      <c r="B70" s="91" t="s">
        <v>77</v>
      </c>
      <c r="C70" s="11" t="s">
        <v>13</v>
      </c>
      <c r="D70" s="19">
        <v>2</v>
      </c>
      <c r="E70" s="20" t="s">
        <v>11</v>
      </c>
      <c r="F70" s="20">
        <f>D70</f>
        <v>2</v>
      </c>
      <c r="G70" s="20" t="s">
        <v>11</v>
      </c>
    </row>
    <row r="71" spans="1:10" x14ac:dyDescent="0.3">
      <c r="A71" s="18">
        <f t="shared" si="8"/>
        <v>15</v>
      </c>
      <c r="B71" s="91" t="s">
        <v>78</v>
      </c>
      <c r="C71" s="11" t="s">
        <v>23</v>
      </c>
      <c r="D71" s="19">
        <v>2</v>
      </c>
      <c r="E71" s="20" t="s">
        <v>11</v>
      </c>
      <c r="F71" s="20">
        <f>D71</f>
        <v>2</v>
      </c>
      <c r="G71" s="20" t="s">
        <v>11</v>
      </c>
    </row>
    <row r="72" spans="1:10" x14ac:dyDescent="0.3">
      <c r="A72" s="18">
        <f t="shared" si="8"/>
        <v>16</v>
      </c>
      <c r="B72" s="91" t="s">
        <v>79</v>
      </c>
      <c r="C72" s="11"/>
      <c r="D72" s="19"/>
      <c r="E72" s="20"/>
      <c r="F72" s="20"/>
      <c r="G72" s="20"/>
    </row>
    <row r="73" spans="1:10" x14ac:dyDescent="0.3">
      <c r="A73" s="18">
        <f t="shared" si="8"/>
        <v>17</v>
      </c>
      <c r="B73" s="91" t="s">
        <v>80</v>
      </c>
      <c r="C73" s="11"/>
      <c r="D73" s="19"/>
      <c r="E73" s="20"/>
      <c r="F73" s="20"/>
      <c r="G73" s="20"/>
    </row>
    <row r="74" spans="1:10" ht="33" x14ac:dyDescent="0.3">
      <c r="A74" s="18">
        <f t="shared" si="8"/>
        <v>18</v>
      </c>
      <c r="B74" s="91" t="s">
        <v>81</v>
      </c>
      <c r="C74" s="11"/>
      <c r="D74" s="19"/>
      <c r="E74" s="20"/>
      <c r="F74" s="20"/>
      <c r="G74" s="20"/>
    </row>
    <row r="75" spans="1:10" x14ac:dyDescent="0.3">
      <c r="A75" s="18">
        <f t="shared" si="8"/>
        <v>19</v>
      </c>
      <c r="B75" s="91" t="s">
        <v>82</v>
      </c>
      <c r="C75" s="11" t="s">
        <v>15</v>
      </c>
      <c r="D75" s="19">
        <v>0.4</v>
      </c>
      <c r="E75" s="20" t="s">
        <v>11</v>
      </c>
      <c r="F75" s="20">
        <f>D75</f>
        <v>0.4</v>
      </c>
      <c r="G75" s="20" t="s">
        <v>11</v>
      </c>
    </row>
    <row r="76" spans="1:10" x14ac:dyDescent="0.3">
      <c r="A76" s="18">
        <f t="shared" si="8"/>
        <v>20</v>
      </c>
      <c r="B76" s="91" t="s">
        <v>83</v>
      </c>
      <c r="C76" s="11" t="s">
        <v>37</v>
      </c>
      <c r="D76" s="19">
        <v>0.1</v>
      </c>
      <c r="E76" s="20" t="s">
        <v>11</v>
      </c>
      <c r="F76" s="20">
        <f>D76</f>
        <v>0.1</v>
      </c>
      <c r="G76" s="20" t="s">
        <v>11</v>
      </c>
    </row>
    <row r="77" spans="1:10" x14ac:dyDescent="0.3">
      <c r="A77" s="18">
        <f t="shared" si="8"/>
        <v>21</v>
      </c>
      <c r="B77" s="91" t="s">
        <v>84</v>
      </c>
      <c r="C77" s="11"/>
      <c r="D77" s="19"/>
      <c r="E77" s="20"/>
      <c r="F77" s="20"/>
      <c r="G77" s="20"/>
    </row>
    <row r="78" spans="1:10" x14ac:dyDescent="0.3">
      <c r="A78" s="18">
        <f t="shared" si="8"/>
        <v>22</v>
      </c>
      <c r="B78" s="91" t="s">
        <v>85</v>
      </c>
      <c r="C78" s="11"/>
      <c r="D78" s="19"/>
      <c r="E78" s="20"/>
      <c r="F78" s="20"/>
      <c r="G78" s="20"/>
    </row>
    <row r="79" spans="1:10" x14ac:dyDescent="0.3">
      <c r="A79" s="18">
        <f t="shared" si="8"/>
        <v>23</v>
      </c>
      <c r="B79" s="91" t="s">
        <v>86</v>
      </c>
      <c r="C79" s="11"/>
      <c r="D79" s="19"/>
      <c r="E79" s="20"/>
      <c r="F79" s="20"/>
      <c r="G79" s="20"/>
    </row>
    <row r="80" spans="1:10" x14ac:dyDescent="0.3">
      <c r="A80" s="18">
        <f t="shared" si="8"/>
        <v>24</v>
      </c>
      <c r="B80" s="91" t="s">
        <v>87</v>
      </c>
      <c r="C80" s="11" t="s">
        <v>15</v>
      </c>
      <c r="D80" s="19" t="s">
        <v>88</v>
      </c>
      <c r="E80" s="20"/>
      <c r="F80" s="20"/>
      <c r="G80" s="20"/>
    </row>
    <row r="81" spans="1:10" x14ac:dyDescent="0.3">
      <c r="A81" s="11"/>
      <c r="B81" s="94" t="s">
        <v>89</v>
      </c>
      <c r="C81" s="11"/>
      <c r="D81" s="19"/>
      <c r="E81" s="20"/>
      <c r="F81" s="20"/>
      <c r="G81" s="20"/>
    </row>
    <row r="82" spans="1:10" x14ac:dyDescent="0.3">
      <c r="A82" s="33">
        <v>1</v>
      </c>
      <c r="B82" s="95" t="s">
        <v>90</v>
      </c>
      <c r="C82" s="11" t="s">
        <v>13</v>
      </c>
      <c r="D82" s="19">
        <v>2</v>
      </c>
      <c r="E82" s="20" t="s">
        <v>11</v>
      </c>
      <c r="F82" s="20">
        <f>D82</f>
        <v>2</v>
      </c>
      <c r="G82" s="20" t="s">
        <v>11</v>
      </c>
    </row>
    <row r="83" spans="1:10" ht="33" x14ac:dyDescent="0.3">
      <c r="A83" s="33">
        <f>A82+1</f>
        <v>2</v>
      </c>
      <c r="B83" s="88" t="s">
        <v>91</v>
      </c>
      <c r="C83" s="11" t="s">
        <v>13</v>
      </c>
      <c r="D83" s="19">
        <v>1</v>
      </c>
      <c r="E83" s="20" t="s">
        <v>11</v>
      </c>
      <c r="F83" s="20">
        <f t="shared" ref="F83:F88" si="9">D83</f>
        <v>1</v>
      </c>
      <c r="G83" s="20" t="s">
        <v>11</v>
      </c>
      <c r="H83" s="31">
        <v>150000000</v>
      </c>
      <c r="I83" s="1" t="s">
        <v>92</v>
      </c>
    </row>
    <row r="84" spans="1:10" x14ac:dyDescent="0.3">
      <c r="A84" s="33">
        <f t="shared" ref="A84:A88" si="10">A83+1</f>
        <v>3</v>
      </c>
      <c r="B84" s="95" t="s">
        <v>93</v>
      </c>
      <c r="C84" s="11" t="s">
        <v>34</v>
      </c>
      <c r="D84" s="19">
        <v>0.4</v>
      </c>
      <c r="E84" s="20" t="s">
        <v>11</v>
      </c>
      <c r="F84" s="20">
        <f t="shared" si="9"/>
        <v>0.4</v>
      </c>
      <c r="G84" s="20" t="s">
        <v>11</v>
      </c>
      <c r="H84" s="31">
        <v>350000000</v>
      </c>
      <c r="I84" s="1" t="s">
        <v>92</v>
      </c>
    </row>
    <row r="85" spans="1:10" x14ac:dyDescent="0.3">
      <c r="A85" s="33">
        <f t="shared" si="10"/>
        <v>4</v>
      </c>
      <c r="B85" s="95" t="s">
        <v>94</v>
      </c>
      <c r="C85" s="11" t="s">
        <v>13</v>
      </c>
      <c r="D85" s="19">
        <v>2.2999999999999998</v>
      </c>
      <c r="E85" s="20" t="s">
        <v>11</v>
      </c>
      <c r="F85" s="20">
        <f t="shared" si="9"/>
        <v>2.2999999999999998</v>
      </c>
      <c r="G85" s="20" t="s">
        <v>11</v>
      </c>
      <c r="H85" s="31">
        <v>800000000</v>
      </c>
      <c r="I85" s="1" t="s">
        <v>92</v>
      </c>
    </row>
    <row r="86" spans="1:10" x14ac:dyDescent="0.3">
      <c r="A86" s="33">
        <f t="shared" si="10"/>
        <v>5</v>
      </c>
      <c r="B86" s="95" t="s">
        <v>95</v>
      </c>
      <c r="C86" s="11" t="s">
        <v>13</v>
      </c>
      <c r="D86" s="19">
        <v>1</v>
      </c>
      <c r="E86" s="20" t="s">
        <v>11</v>
      </c>
      <c r="F86" s="20">
        <f t="shared" si="9"/>
        <v>1</v>
      </c>
      <c r="G86" s="20" t="s">
        <v>11</v>
      </c>
      <c r="H86" s="31"/>
      <c r="I86" s="1" t="s">
        <v>92</v>
      </c>
    </row>
    <row r="87" spans="1:10" x14ac:dyDescent="0.3">
      <c r="A87" s="33">
        <f t="shared" si="10"/>
        <v>6</v>
      </c>
      <c r="B87" s="95" t="s">
        <v>96</v>
      </c>
      <c r="C87" s="11" t="s">
        <v>34</v>
      </c>
      <c r="D87" s="19">
        <v>1</v>
      </c>
      <c r="E87" s="20" t="s">
        <v>11</v>
      </c>
      <c r="F87" s="20">
        <f t="shared" si="9"/>
        <v>1</v>
      </c>
      <c r="G87" s="20" t="s">
        <v>11</v>
      </c>
      <c r="H87" s="31">
        <v>60000000</v>
      </c>
      <c r="I87" s="1" t="s">
        <v>97</v>
      </c>
    </row>
    <row r="88" spans="1:10" x14ac:dyDescent="0.3">
      <c r="A88" s="33">
        <f t="shared" si="10"/>
        <v>7</v>
      </c>
      <c r="B88" s="95" t="s">
        <v>98</v>
      </c>
      <c r="C88" s="11" t="s">
        <v>37</v>
      </c>
      <c r="D88" s="19">
        <v>1</v>
      </c>
      <c r="E88" s="20" t="s">
        <v>11</v>
      </c>
      <c r="F88" s="20">
        <f t="shared" si="9"/>
        <v>1</v>
      </c>
      <c r="G88" s="20" t="s">
        <v>11</v>
      </c>
    </row>
    <row r="89" spans="1:10" ht="17.25" thickBot="1" x14ac:dyDescent="0.35">
      <c r="A89" s="34"/>
      <c r="B89" s="96"/>
      <c r="C89" s="21"/>
      <c r="D89" s="22"/>
      <c r="E89" s="23"/>
      <c r="F89" s="23"/>
      <c r="G89" s="23"/>
    </row>
    <row r="90" spans="1:10" s="17" customFormat="1" x14ac:dyDescent="0.3">
      <c r="A90" s="35" t="s">
        <v>99</v>
      </c>
      <c r="B90" s="97" t="s">
        <v>100</v>
      </c>
      <c r="C90" s="25"/>
      <c r="D90" s="26"/>
      <c r="E90" s="27"/>
      <c r="F90" s="27"/>
      <c r="G90" s="27"/>
      <c r="H90" s="16"/>
      <c r="I90" s="16"/>
      <c r="J90" s="16"/>
    </row>
    <row r="91" spans="1:10" x14ac:dyDescent="0.3">
      <c r="A91" s="36">
        <v>1</v>
      </c>
      <c r="B91" s="95" t="s">
        <v>101</v>
      </c>
      <c r="C91" s="11" t="s">
        <v>13</v>
      </c>
      <c r="D91" s="19">
        <v>3</v>
      </c>
      <c r="E91" s="20" t="s">
        <v>11</v>
      </c>
      <c r="F91" s="20">
        <f>D91</f>
        <v>3</v>
      </c>
      <c r="G91" s="20" t="s">
        <v>11</v>
      </c>
      <c r="H91" s="31">
        <v>375000000</v>
      </c>
      <c r="I91" s="1" t="s">
        <v>92</v>
      </c>
    </row>
    <row r="92" spans="1:10" x14ac:dyDescent="0.3">
      <c r="A92" s="36">
        <f>A91+1</f>
        <v>2</v>
      </c>
      <c r="B92" s="95" t="s">
        <v>102</v>
      </c>
      <c r="C92" s="11" t="s">
        <v>23</v>
      </c>
      <c r="D92" s="19">
        <v>3</v>
      </c>
      <c r="E92" s="20" t="s">
        <v>11</v>
      </c>
      <c r="F92" s="20">
        <f t="shared" ref="F92:F96" si="11">D92</f>
        <v>3</v>
      </c>
      <c r="G92" s="20" t="s">
        <v>11</v>
      </c>
      <c r="H92" s="31">
        <v>800000000</v>
      </c>
      <c r="I92" s="1" t="s">
        <v>92</v>
      </c>
    </row>
    <row r="93" spans="1:10" x14ac:dyDescent="0.3">
      <c r="A93" s="36">
        <f t="shared" ref="A93:A96" si="12">A92+1</f>
        <v>3</v>
      </c>
      <c r="B93" s="95" t="s">
        <v>103</v>
      </c>
      <c r="C93" s="11" t="s">
        <v>13</v>
      </c>
      <c r="D93" s="19">
        <v>4.5</v>
      </c>
      <c r="E93" s="20" t="s">
        <v>11</v>
      </c>
      <c r="F93" s="20">
        <f t="shared" si="11"/>
        <v>4.5</v>
      </c>
      <c r="G93" s="20" t="s">
        <v>11</v>
      </c>
      <c r="H93" s="31">
        <v>500000000</v>
      </c>
      <c r="I93" s="1" t="s">
        <v>92</v>
      </c>
    </row>
    <row r="94" spans="1:10" x14ac:dyDescent="0.3">
      <c r="A94" s="36">
        <f t="shared" si="12"/>
        <v>4</v>
      </c>
      <c r="B94" s="95" t="s">
        <v>104</v>
      </c>
      <c r="C94" s="11" t="s">
        <v>13</v>
      </c>
      <c r="D94" s="19">
        <v>5</v>
      </c>
      <c r="E94" s="20" t="s">
        <v>11</v>
      </c>
      <c r="F94" s="20">
        <f t="shared" si="11"/>
        <v>5</v>
      </c>
      <c r="G94" s="20" t="s">
        <v>11</v>
      </c>
    </row>
    <row r="95" spans="1:10" x14ac:dyDescent="0.3">
      <c r="A95" s="36">
        <f t="shared" si="12"/>
        <v>5</v>
      </c>
      <c r="B95" s="95" t="s">
        <v>105</v>
      </c>
      <c r="C95" s="11" t="s">
        <v>37</v>
      </c>
      <c r="D95" s="19">
        <v>5</v>
      </c>
      <c r="E95" s="20" t="s">
        <v>11</v>
      </c>
      <c r="F95" s="20">
        <f t="shared" si="11"/>
        <v>5</v>
      </c>
      <c r="G95" s="20" t="s">
        <v>11</v>
      </c>
    </row>
    <row r="96" spans="1:10" x14ac:dyDescent="0.3">
      <c r="A96" s="36">
        <f t="shared" si="12"/>
        <v>6</v>
      </c>
      <c r="B96" s="95" t="s">
        <v>106</v>
      </c>
      <c r="C96" s="11" t="s">
        <v>13</v>
      </c>
      <c r="D96" s="19">
        <v>3</v>
      </c>
      <c r="E96" s="20" t="s">
        <v>11</v>
      </c>
      <c r="F96" s="20">
        <f t="shared" si="11"/>
        <v>3</v>
      </c>
      <c r="G96" s="20" t="s">
        <v>11</v>
      </c>
    </row>
    <row r="97" spans="1:10" ht="17.25" thickBot="1" x14ac:dyDescent="0.35">
      <c r="A97" s="34"/>
      <c r="B97" s="96"/>
      <c r="C97" s="21"/>
      <c r="D97" s="22"/>
      <c r="E97" s="23"/>
      <c r="F97" s="23"/>
      <c r="G97" s="23"/>
    </row>
    <row r="98" spans="1:10" s="17" customFormat="1" x14ac:dyDescent="0.3">
      <c r="A98" s="35" t="s">
        <v>107</v>
      </c>
      <c r="B98" s="97" t="s">
        <v>108</v>
      </c>
      <c r="C98" s="25"/>
      <c r="D98" s="26"/>
      <c r="E98" s="27"/>
      <c r="F98" s="27"/>
      <c r="G98" s="27"/>
      <c r="H98" s="16"/>
      <c r="I98" s="16"/>
      <c r="J98" s="16"/>
    </row>
    <row r="99" spans="1:10" x14ac:dyDescent="0.3">
      <c r="A99" s="36">
        <v>1</v>
      </c>
      <c r="B99" s="98" t="s">
        <v>109</v>
      </c>
      <c r="C99" s="11" t="s">
        <v>13</v>
      </c>
      <c r="D99" s="19">
        <v>0.25</v>
      </c>
      <c r="E99" s="37" t="s">
        <v>11</v>
      </c>
      <c r="F99" s="20">
        <f>D99</f>
        <v>0.25</v>
      </c>
      <c r="G99" s="37" t="s">
        <v>11</v>
      </c>
      <c r="H99" s="31">
        <v>450000000</v>
      </c>
      <c r="I99" s="1" t="s">
        <v>92</v>
      </c>
    </row>
    <row r="100" spans="1:10" ht="33" x14ac:dyDescent="0.3">
      <c r="A100" s="36">
        <f>A99+1</f>
        <v>2</v>
      </c>
      <c r="B100" s="98" t="s">
        <v>110</v>
      </c>
      <c r="C100" s="11" t="s">
        <v>13</v>
      </c>
      <c r="D100" s="19">
        <v>4.2</v>
      </c>
      <c r="E100" s="37" t="s">
        <v>11</v>
      </c>
      <c r="F100" s="20">
        <f t="shared" ref="F100:F120" si="13">D100</f>
        <v>4.2</v>
      </c>
      <c r="G100" s="37" t="s">
        <v>11</v>
      </c>
      <c r="H100" s="31">
        <v>1000000000</v>
      </c>
      <c r="I100" s="1" t="s">
        <v>92</v>
      </c>
    </row>
    <row r="101" spans="1:10" x14ac:dyDescent="0.3">
      <c r="A101" s="36">
        <f t="shared" ref="A101:A125" si="14">A100+1</f>
        <v>3</v>
      </c>
      <c r="B101" s="98" t="s">
        <v>111</v>
      </c>
      <c r="C101" s="11" t="s">
        <v>13</v>
      </c>
      <c r="D101" s="19">
        <v>1.5</v>
      </c>
      <c r="E101" s="37" t="s">
        <v>11</v>
      </c>
      <c r="F101" s="20">
        <f t="shared" si="13"/>
        <v>1.5</v>
      </c>
      <c r="G101" s="37" t="s">
        <v>11</v>
      </c>
      <c r="H101" s="31">
        <v>505000000</v>
      </c>
      <c r="I101" s="1" t="s">
        <v>92</v>
      </c>
    </row>
    <row r="102" spans="1:10" x14ac:dyDescent="0.3">
      <c r="A102" s="36">
        <f t="shared" si="14"/>
        <v>4</v>
      </c>
      <c r="B102" s="98" t="s">
        <v>112</v>
      </c>
      <c r="C102" s="11" t="s">
        <v>23</v>
      </c>
      <c r="D102" s="19">
        <v>4</v>
      </c>
      <c r="E102" s="37" t="s">
        <v>11</v>
      </c>
      <c r="F102" s="20">
        <f t="shared" si="13"/>
        <v>4</v>
      </c>
      <c r="G102" s="37" t="s">
        <v>11</v>
      </c>
      <c r="H102" s="31">
        <v>70000000</v>
      </c>
      <c r="I102" s="1" t="s">
        <v>97</v>
      </c>
    </row>
    <row r="103" spans="1:10" x14ac:dyDescent="0.3">
      <c r="A103" s="36">
        <f t="shared" si="14"/>
        <v>5</v>
      </c>
      <c r="B103" s="98" t="s">
        <v>113</v>
      </c>
      <c r="C103" s="11" t="s">
        <v>23</v>
      </c>
      <c r="D103" s="19">
        <v>1</v>
      </c>
      <c r="E103" s="37" t="s">
        <v>11</v>
      </c>
      <c r="F103" s="20">
        <f t="shared" si="13"/>
        <v>1</v>
      </c>
      <c r="G103" s="37" t="s">
        <v>11</v>
      </c>
    </row>
    <row r="104" spans="1:10" x14ac:dyDescent="0.3">
      <c r="A104" s="36">
        <f t="shared" si="14"/>
        <v>6</v>
      </c>
      <c r="B104" s="99" t="s">
        <v>114</v>
      </c>
      <c r="C104" s="72" t="s">
        <v>13</v>
      </c>
      <c r="D104" s="73">
        <v>4</v>
      </c>
      <c r="E104" s="74" t="s">
        <v>11</v>
      </c>
      <c r="F104" s="20">
        <f t="shared" si="13"/>
        <v>4</v>
      </c>
      <c r="G104" s="37" t="s">
        <v>11</v>
      </c>
    </row>
    <row r="105" spans="1:10" x14ac:dyDescent="0.3">
      <c r="A105" s="36">
        <f t="shared" si="14"/>
        <v>7</v>
      </c>
      <c r="B105" s="99"/>
      <c r="C105" s="72"/>
      <c r="D105" s="73"/>
      <c r="E105" s="74"/>
      <c r="F105" s="20"/>
      <c r="G105" s="37" t="s">
        <v>11</v>
      </c>
    </row>
    <row r="106" spans="1:10" x14ac:dyDescent="0.3">
      <c r="A106" s="36">
        <f t="shared" si="14"/>
        <v>8</v>
      </c>
      <c r="B106" s="98" t="s">
        <v>115</v>
      </c>
      <c r="C106" s="11" t="s">
        <v>15</v>
      </c>
      <c r="D106" s="19">
        <v>2</v>
      </c>
      <c r="E106" s="37" t="s">
        <v>11</v>
      </c>
      <c r="F106" s="20">
        <f t="shared" si="13"/>
        <v>2</v>
      </c>
      <c r="G106" s="37" t="s">
        <v>11</v>
      </c>
    </row>
    <row r="107" spans="1:10" x14ac:dyDescent="0.3">
      <c r="A107" s="36">
        <f t="shared" si="14"/>
        <v>9</v>
      </c>
      <c r="B107" s="98" t="s">
        <v>116</v>
      </c>
      <c r="C107" s="11" t="s">
        <v>15</v>
      </c>
      <c r="D107" s="19">
        <v>5</v>
      </c>
      <c r="E107" s="37" t="s">
        <v>11</v>
      </c>
      <c r="F107" s="20">
        <f t="shared" si="13"/>
        <v>5</v>
      </c>
      <c r="G107" s="37" t="s">
        <v>11</v>
      </c>
    </row>
    <row r="108" spans="1:10" x14ac:dyDescent="0.3">
      <c r="A108" s="36">
        <f t="shared" si="14"/>
        <v>10</v>
      </c>
      <c r="B108" s="98" t="s">
        <v>117</v>
      </c>
      <c r="C108" s="11" t="s">
        <v>34</v>
      </c>
      <c r="D108" s="19">
        <v>5</v>
      </c>
      <c r="E108" s="37" t="s">
        <v>11</v>
      </c>
      <c r="F108" s="20">
        <f t="shared" si="13"/>
        <v>5</v>
      </c>
      <c r="G108" s="37" t="s">
        <v>11</v>
      </c>
    </row>
    <row r="109" spans="1:10" x14ac:dyDescent="0.3">
      <c r="A109" s="36">
        <f t="shared" si="14"/>
        <v>11</v>
      </c>
      <c r="B109" s="98" t="s">
        <v>118</v>
      </c>
      <c r="C109" s="11" t="s">
        <v>13</v>
      </c>
      <c r="D109" s="19">
        <v>1.6</v>
      </c>
      <c r="E109" s="37" t="s">
        <v>11</v>
      </c>
      <c r="F109" s="20">
        <f t="shared" si="13"/>
        <v>1.6</v>
      </c>
      <c r="G109" s="37" t="s">
        <v>11</v>
      </c>
    </row>
    <row r="110" spans="1:10" x14ac:dyDescent="0.3">
      <c r="A110" s="36">
        <f t="shared" si="14"/>
        <v>12</v>
      </c>
      <c r="B110" s="99" t="s">
        <v>119</v>
      </c>
      <c r="C110" s="72" t="s">
        <v>15</v>
      </c>
      <c r="D110" s="73">
        <v>1.72</v>
      </c>
      <c r="E110" s="74" t="s">
        <v>11</v>
      </c>
      <c r="F110" s="20">
        <f t="shared" si="13"/>
        <v>1.72</v>
      </c>
      <c r="G110" s="37" t="s">
        <v>11</v>
      </c>
    </row>
    <row r="111" spans="1:10" x14ac:dyDescent="0.3">
      <c r="A111" s="36">
        <f t="shared" si="14"/>
        <v>13</v>
      </c>
      <c r="B111" s="99"/>
      <c r="C111" s="72"/>
      <c r="D111" s="73"/>
      <c r="E111" s="74"/>
      <c r="F111" s="20"/>
      <c r="G111" s="37" t="s">
        <v>11</v>
      </c>
    </row>
    <row r="112" spans="1:10" x14ac:dyDescent="0.3">
      <c r="A112" s="36">
        <f t="shared" si="14"/>
        <v>14</v>
      </c>
      <c r="B112" s="99" t="s">
        <v>120</v>
      </c>
      <c r="C112" s="72" t="s">
        <v>37</v>
      </c>
      <c r="D112" s="73">
        <v>3.5</v>
      </c>
      <c r="E112" s="74" t="s">
        <v>11</v>
      </c>
      <c r="F112" s="20">
        <f t="shared" si="13"/>
        <v>3.5</v>
      </c>
      <c r="G112" s="37" t="s">
        <v>11</v>
      </c>
    </row>
    <row r="113" spans="1:7" x14ac:dyDescent="0.3">
      <c r="A113" s="36">
        <f t="shared" si="14"/>
        <v>15</v>
      </c>
      <c r="B113" s="99"/>
      <c r="C113" s="72"/>
      <c r="D113" s="73"/>
      <c r="E113" s="74"/>
      <c r="F113" s="20"/>
      <c r="G113" s="37" t="s">
        <v>11</v>
      </c>
    </row>
    <row r="114" spans="1:7" x14ac:dyDescent="0.3">
      <c r="A114" s="36">
        <f t="shared" si="14"/>
        <v>16</v>
      </c>
      <c r="B114" s="98" t="s">
        <v>121</v>
      </c>
      <c r="C114" s="11" t="s">
        <v>23</v>
      </c>
      <c r="D114" s="19">
        <v>3.5</v>
      </c>
      <c r="E114" s="37" t="s">
        <v>11</v>
      </c>
      <c r="F114" s="20">
        <f t="shared" si="13"/>
        <v>3.5</v>
      </c>
      <c r="G114" s="37" t="s">
        <v>11</v>
      </c>
    </row>
    <row r="115" spans="1:7" x14ac:dyDescent="0.3">
      <c r="A115" s="36">
        <f t="shared" si="14"/>
        <v>17</v>
      </c>
      <c r="B115" s="98" t="s">
        <v>122</v>
      </c>
      <c r="C115" s="11" t="s">
        <v>37</v>
      </c>
      <c r="D115" s="19">
        <v>1.5</v>
      </c>
      <c r="E115" s="37" t="s">
        <v>11</v>
      </c>
      <c r="F115" s="20">
        <f t="shared" si="13"/>
        <v>1.5</v>
      </c>
      <c r="G115" s="37" t="s">
        <v>11</v>
      </c>
    </row>
    <row r="116" spans="1:7" x14ac:dyDescent="0.3">
      <c r="A116" s="36">
        <f t="shared" si="14"/>
        <v>18</v>
      </c>
      <c r="B116" s="98" t="s">
        <v>123</v>
      </c>
      <c r="C116" s="11" t="s">
        <v>15</v>
      </c>
      <c r="D116" s="19">
        <v>2.6</v>
      </c>
      <c r="E116" s="37" t="s">
        <v>11</v>
      </c>
      <c r="F116" s="20">
        <f t="shared" si="13"/>
        <v>2.6</v>
      </c>
      <c r="G116" s="37" t="s">
        <v>11</v>
      </c>
    </row>
    <row r="117" spans="1:7" x14ac:dyDescent="0.3">
      <c r="A117" s="36">
        <f t="shared" si="14"/>
        <v>19</v>
      </c>
      <c r="B117" s="98" t="s">
        <v>124</v>
      </c>
      <c r="C117" s="11" t="s">
        <v>13</v>
      </c>
      <c r="D117" s="19">
        <v>2</v>
      </c>
      <c r="E117" s="37" t="s">
        <v>11</v>
      </c>
      <c r="F117" s="20">
        <f t="shared" si="13"/>
        <v>2</v>
      </c>
      <c r="G117" s="37" t="s">
        <v>11</v>
      </c>
    </row>
    <row r="118" spans="1:7" x14ac:dyDescent="0.3">
      <c r="A118" s="36">
        <f t="shared" si="14"/>
        <v>20</v>
      </c>
      <c r="B118" s="98" t="s">
        <v>125</v>
      </c>
      <c r="C118" s="11" t="s">
        <v>126</v>
      </c>
      <c r="D118" s="19">
        <v>4</v>
      </c>
      <c r="E118" s="37" t="s">
        <v>11</v>
      </c>
      <c r="F118" s="20">
        <f t="shared" si="13"/>
        <v>4</v>
      </c>
      <c r="G118" s="37" t="s">
        <v>11</v>
      </c>
    </row>
    <row r="119" spans="1:7" x14ac:dyDescent="0.3">
      <c r="A119" s="36">
        <f t="shared" si="14"/>
        <v>21</v>
      </c>
      <c r="B119" s="98" t="s">
        <v>127</v>
      </c>
      <c r="C119" s="11" t="s">
        <v>34</v>
      </c>
      <c r="D119" s="19">
        <v>1.5</v>
      </c>
      <c r="E119" s="37" t="s">
        <v>11</v>
      </c>
      <c r="F119" s="20">
        <f t="shared" si="13"/>
        <v>1.5</v>
      </c>
      <c r="G119" s="37" t="s">
        <v>11</v>
      </c>
    </row>
    <row r="120" spans="1:7" x14ac:dyDescent="0.3">
      <c r="A120" s="36">
        <f t="shared" si="14"/>
        <v>22</v>
      </c>
      <c r="B120" s="98" t="s">
        <v>128</v>
      </c>
      <c r="C120" s="11" t="s">
        <v>37</v>
      </c>
      <c r="D120" s="19">
        <v>1</v>
      </c>
      <c r="E120" s="37" t="s">
        <v>11</v>
      </c>
      <c r="F120" s="20">
        <f t="shared" si="13"/>
        <v>1</v>
      </c>
      <c r="G120" s="37" t="s">
        <v>11</v>
      </c>
    </row>
    <row r="121" spans="1:7" x14ac:dyDescent="0.3">
      <c r="A121" s="81">
        <f t="shared" si="14"/>
        <v>23</v>
      </c>
      <c r="B121" s="99" t="s">
        <v>129</v>
      </c>
      <c r="C121" s="72" t="s">
        <v>34</v>
      </c>
      <c r="D121" s="82">
        <v>36</v>
      </c>
      <c r="E121" s="83" t="s">
        <v>18</v>
      </c>
      <c r="F121" s="20"/>
      <c r="G121" s="20"/>
    </row>
    <row r="122" spans="1:7" x14ac:dyDescent="0.3">
      <c r="A122" s="81"/>
      <c r="B122" s="99"/>
      <c r="C122" s="72"/>
      <c r="D122" s="82"/>
      <c r="E122" s="83"/>
      <c r="F122" s="20"/>
      <c r="G122" s="20"/>
    </row>
    <row r="123" spans="1:7" x14ac:dyDescent="0.3">
      <c r="A123" s="36">
        <f>+A121+1</f>
        <v>24</v>
      </c>
      <c r="B123" s="98" t="s">
        <v>130</v>
      </c>
      <c r="C123" s="11" t="s">
        <v>37</v>
      </c>
      <c r="D123" s="19">
        <v>12</v>
      </c>
      <c r="E123" s="20" t="s">
        <v>18</v>
      </c>
      <c r="F123" s="20"/>
      <c r="G123" s="20"/>
    </row>
    <row r="124" spans="1:7" ht="33" x14ac:dyDescent="0.3">
      <c r="A124" s="36">
        <f t="shared" si="14"/>
        <v>25</v>
      </c>
      <c r="B124" s="98" t="s">
        <v>131</v>
      </c>
      <c r="C124" s="11" t="s">
        <v>15</v>
      </c>
      <c r="D124" s="19">
        <v>4</v>
      </c>
      <c r="E124" s="20" t="s">
        <v>18</v>
      </c>
      <c r="F124" s="20"/>
      <c r="G124" s="20"/>
    </row>
    <row r="125" spans="1:7" ht="33" x14ac:dyDescent="0.3">
      <c r="A125" s="36">
        <f t="shared" si="14"/>
        <v>26</v>
      </c>
      <c r="B125" s="98" t="s">
        <v>132</v>
      </c>
      <c r="C125" s="11" t="s">
        <v>15</v>
      </c>
      <c r="D125" s="19">
        <v>4</v>
      </c>
      <c r="E125" s="20" t="s">
        <v>18</v>
      </c>
      <c r="F125" s="20"/>
      <c r="G125" s="20"/>
    </row>
    <row r="126" spans="1:7" x14ac:dyDescent="0.3">
      <c r="A126" s="33"/>
      <c r="B126" s="98"/>
      <c r="C126" s="11"/>
      <c r="D126" s="19"/>
      <c r="E126" s="20"/>
      <c r="F126" s="20"/>
      <c r="G126" s="20"/>
    </row>
    <row r="127" spans="1:7" x14ac:dyDescent="0.3">
      <c r="A127" s="33"/>
      <c r="B127" s="100" t="s">
        <v>133</v>
      </c>
      <c r="C127" s="11"/>
      <c r="D127" s="19"/>
      <c r="E127" s="20"/>
      <c r="F127" s="20"/>
      <c r="G127" s="20"/>
    </row>
    <row r="128" spans="1:7" x14ac:dyDescent="0.3">
      <c r="A128" s="36">
        <v>1</v>
      </c>
      <c r="B128" s="98" t="s">
        <v>134</v>
      </c>
      <c r="C128" s="11" t="s">
        <v>13</v>
      </c>
      <c r="D128" s="19">
        <v>3</v>
      </c>
      <c r="E128" s="20" t="s">
        <v>11</v>
      </c>
      <c r="F128" s="20">
        <f>D128</f>
        <v>3</v>
      </c>
      <c r="G128" s="20" t="s">
        <v>11</v>
      </c>
    </row>
    <row r="129" spans="1:10" x14ac:dyDescent="0.3">
      <c r="A129" s="36">
        <f>A128+1</f>
        <v>2</v>
      </c>
      <c r="B129" s="98" t="s">
        <v>135</v>
      </c>
      <c r="C129" s="11" t="s">
        <v>10</v>
      </c>
      <c r="D129" s="19">
        <v>3</v>
      </c>
      <c r="E129" s="20" t="s">
        <v>11</v>
      </c>
      <c r="F129" s="20">
        <f>D129</f>
        <v>3</v>
      </c>
      <c r="G129" s="20" t="s">
        <v>11</v>
      </c>
    </row>
    <row r="130" spans="1:10" x14ac:dyDescent="0.3">
      <c r="A130" s="36">
        <f t="shared" ref="A130:A131" si="15">A129+1</f>
        <v>3</v>
      </c>
      <c r="B130" s="98" t="s">
        <v>136</v>
      </c>
      <c r="C130" s="11" t="s">
        <v>34</v>
      </c>
      <c r="D130" s="19">
        <v>36</v>
      </c>
      <c r="E130" s="20" t="s">
        <v>18</v>
      </c>
      <c r="F130" s="20"/>
      <c r="G130" s="20"/>
    </row>
    <row r="131" spans="1:10" x14ac:dyDescent="0.3">
      <c r="A131" s="36">
        <f t="shared" si="15"/>
        <v>4</v>
      </c>
      <c r="B131" s="98" t="s">
        <v>137</v>
      </c>
      <c r="C131" s="11" t="s">
        <v>37</v>
      </c>
      <c r="D131" s="19">
        <v>12</v>
      </c>
      <c r="E131" s="20" t="s">
        <v>18</v>
      </c>
      <c r="F131" s="20"/>
      <c r="G131" s="20"/>
    </row>
    <row r="132" spans="1:10" ht="17.25" thickBot="1" x14ac:dyDescent="0.35">
      <c r="A132" s="38"/>
      <c r="B132" s="101"/>
      <c r="C132" s="21"/>
      <c r="D132" s="22"/>
      <c r="E132" s="23"/>
      <c r="F132" s="23"/>
      <c r="G132" s="23"/>
    </row>
    <row r="133" spans="1:10" s="17" customFormat="1" x14ac:dyDescent="0.3">
      <c r="A133" s="39"/>
      <c r="B133" s="97" t="s">
        <v>138</v>
      </c>
      <c r="C133" s="25"/>
      <c r="D133" s="26"/>
      <c r="E133" s="27"/>
      <c r="F133" s="27"/>
      <c r="G133" s="27"/>
      <c r="H133" s="40">
        <v>450000000</v>
      </c>
      <c r="I133" s="16" t="s">
        <v>92</v>
      </c>
      <c r="J133" s="16"/>
    </row>
    <row r="134" spans="1:10" x14ac:dyDescent="0.3">
      <c r="A134" s="41">
        <v>1</v>
      </c>
      <c r="B134" s="95" t="s">
        <v>139</v>
      </c>
      <c r="C134" s="11" t="s">
        <v>23</v>
      </c>
      <c r="D134" s="19">
        <v>5.7</v>
      </c>
      <c r="E134" s="37" t="s">
        <v>11</v>
      </c>
      <c r="F134" s="20">
        <f>D134</f>
        <v>5.7</v>
      </c>
      <c r="G134" s="37" t="s">
        <v>11</v>
      </c>
      <c r="H134" s="31">
        <v>550000000</v>
      </c>
      <c r="I134" s="1" t="s">
        <v>92</v>
      </c>
    </row>
    <row r="135" spans="1:10" x14ac:dyDescent="0.3">
      <c r="A135" s="41">
        <f>A134+1</f>
        <v>2</v>
      </c>
      <c r="B135" s="95" t="s">
        <v>140</v>
      </c>
      <c r="C135" s="11" t="s">
        <v>23</v>
      </c>
      <c r="D135" s="42">
        <v>2.78</v>
      </c>
      <c r="E135" s="37" t="s">
        <v>11</v>
      </c>
      <c r="F135" s="20">
        <f t="shared" ref="F135:F142" si="16">D135</f>
        <v>2.78</v>
      </c>
      <c r="G135" s="37" t="s">
        <v>11</v>
      </c>
      <c r="H135" s="31">
        <v>75000000</v>
      </c>
      <c r="I135" s="1" t="s">
        <v>97</v>
      </c>
    </row>
    <row r="136" spans="1:10" x14ac:dyDescent="0.3">
      <c r="A136" s="41">
        <f t="shared" ref="A136:A143" si="17">A135+1</f>
        <v>3</v>
      </c>
      <c r="B136" s="95" t="s">
        <v>141</v>
      </c>
      <c r="C136" s="11" t="s">
        <v>15</v>
      </c>
      <c r="D136" s="42">
        <v>1.5</v>
      </c>
      <c r="E136" s="37" t="s">
        <v>11</v>
      </c>
      <c r="F136" s="20">
        <f t="shared" si="16"/>
        <v>1.5</v>
      </c>
      <c r="G136" s="37" t="s">
        <v>11</v>
      </c>
    </row>
    <row r="137" spans="1:10" x14ac:dyDescent="0.3">
      <c r="A137" s="41">
        <f t="shared" si="17"/>
        <v>4</v>
      </c>
      <c r="B137" s="95" t="s">
        <v>142</v>
      </c>
      <c r="C137" s="11" t="s">
        <v>28</v>
      </c>
      <c r="D137" s="42">
        <v>3.5</v>
      </c>
      <c r="E137" s="37" t="s">
        <v>11</v>
      </c>
      <c r="F137" s="20">
        <f t="shared" si="16"/>
        <v>3.5</v>
      </c>
      <c r="G137" s="37" t="s">
        <v>11</v>
      </c>
    </row>
    <row r="138" spans="1:10" x14ac:dyDescent="0.3">
      <c r="A138" s="41">
        <f t="shared" si="17"/>
        <v>5</v>
      </c>
      <c r="B138" s="95" t="s">
        <v>143</v>
      </c>
      <c r="C138" s="11" t="s">
        <v>34</v>
      </c>
      <c r="D138" s="42">
        <v>2.2999999999999998</v>
      </c>
      <c r="E138" s="37" t="s">
        <v>11</v>
      </c>
      <c r="F138" s="20">
        <f t="shared" si="16"/>
        <v>2.2999999999999998</v>
      </c>
      <c r="G138" s="37" t="s">
        <v>11</v>
      </c>
      <c r="H138" s="44" t="s">
        <v>144</v>
      </c>
    </row>
    <row r="139" spans="1:10" x14ac:dyDescent="0.3">
      <c r="A139" s="41">
        <f t="shared" si="17"/>
        <v>6</v>
      </c>
      <c r="B139" s="95" t="s">
        <v>145</v>
      </c>
      <c r="C139" s="11" t="s">
        <v>34</v>
      </c>
      <c r="D139" s="42">
        <v>3</v>
      </c>
      <c r="E139" s="37" t="s">
        <v>11</v>
      </c>
      <c r="F139" s="20">
        <f t="shared" si="16"/>
        <v>3</v>
      </c>
      <c r="G139" s="37" t="s">
        <v>11</v>
      </c>
    </row>
    <row r="140" spans="1:10" x14ac:dyDescent="0.3">
      <c r="A140" s="41">
        <f t="shared" si="17"/>
        <v>7</v>
      </c>
      <c r="B140" s="95" t="s">
        <v>146</v>
      </c>
      <c r="C140" s="11" t="s">
        <v>10</v>
      </c>
      <c r="D140" s="42">
        <v>3.2</v>
      </c>
      <c r="E140" s="37" t="s">
        <v>11</v>
      </c>
      <c r="F140" s="20">
        <f t="shared" si="16"/>
        <v>3.2</v>
      </c>
      <c r="G140" s="37" t="s">
        <v>11</v>
      </c>
    </row>
    <row r="141" spans="1:10" ht="33" x14ac:dyDescent="0.3">
      <c r="A141" s="41">
        <f t="shared" si="17"/>
        <v>8</v>
      </c>
      <c r="B141" s="95" t="s">
        <v>147</v>
      </c>
      <c r="C141" s="11" t="s">
        <v>13</v>
      </c>
      <c r="D141" s="42">
        <v>0.55000000000000004</v>
      </c>
      <c r="E141" s="37" t="s">
        <v>11</v>
      </c>
      <c r="F141" s="20">
        <f t="shared" si="16"/>
        <v>0.55000000000000004</v>
      </c>
      <c r="G141" s="37" t="s">
        <v>11</v>
      </c>
    </row>
    <row r="142" spans="1:10" ht="33" x14ac:dyDescent="0.3">
      <c r="A142" s="41">
        <f t="shared" si="17"/>
        <v>9</v>
      </c>
      <c r="B142" s="95" t="s">
        <v>148</v>
      </c>
      <c r="C142" s="11" t="s">
        <v>15</v>
      </c>
      <c r="D142" s="42">
        <v>1</v>
      </c>
      <c r="E142" s="37" t="s">
        <v>11</v>
      </c>
      <c r="F142" s="20">
        <f t="shared" si="16"/>
        <v>1</v>
      </c>
      <c r="G142" s="37" t="s">
        <v>11</v>
      </c>
    </row>
    <row r="143" spans="1:10" x14ac:dyDescent="0.3">
      <c r="A143" s="41">
        <f t="shared" si="17"/>
        <v>10</v>
      </c>
      <c r="B143" s="95" t="s">
        <v>149</v>
      </c>
      <c r="C143" s="11" t="s">
        <v>15</v>
      </c>
      <c r="D143" s="42">
        <v>18</v>
      </c>
      <c r="E143" s="37" t="s">
        <v>18</v>
      </c>
      <c r="F143" s="45"/>
      <c r="G143" s="45"/>
    </row>
    <row r="144" spans="1:10" s="8" customFormat="1" x14ac:dyDescent="0.3">
      <c r="A144" s="46"/>
      <c r="B144" s="100" t="s">
        <v>150</v>
      </c>
      <c r="C144" s="33"/>
      <c r="D144" s="42"/>
      <c r="E144" s="11"/>
      <c r="F144" s="11"/>
      <c r="G144" s="11"/>
      <c r="H144" s="7"/>
      <c r="I144" s="7"/>
      <c r="J144" s="7"/>
    </row>
    <row r="145" spans="1:10" s="8" customFormat="1" x14ac:dyDescent="0.3">
      <c r="A145" s="47">
        <v>1</v>
      </c>
      <c r="B145" s="102" t="s">
        <v>151</v>
      </c>
      <c r="C145" s="29" t="s">
        <v>23</v>
      </c>
      <c r="D145" s="19">
        <f>'[4]Rencana Kegiatan 2'!$G$13</f>
        <v>3</v>
      </c>
      <c r="E145" s="37" t="s">
        <v>11</v>
      </c>
      <c r="F145" s="20">
        <f>D145</f>
        <v>3</v>
      </c>
      <c r="G145" s="37" t="s">
        <v>11</v>
      </c>
      <c r="H145" s="7"/>
      <c r="I145" s="7"/>
      <c r="J145" s="7"/>
    </row>
    <row r="146" spans="1:10" s="8" customFormat="1" x14ac:dyDescent="0.3">
      <c r="A146" s="47">
        <f>A145+1</f>
        <v>2</v>
      </c>
      <c r="B146" s="103" t="s">
        <v>152</v>
      </c>
      <c r="C146" s="29" t="s">
        <v>15</v>
      </c>
      <c r="D146" s="19">
        <f>'[4]Rencana Kegiatan 2'!$G$14</f>
        <v>3.7</v>
      </c>
      <c r="E146" s="37" t="s">
        <v>11</v>
      </c>
      <c r="F146" s="20">
        <f t="shared" ref="F146:F149" si="18">D146</f>
        <v>3.7</v>
      </c>
      <c r="G146" s="37" t="s">
        <v>11</v>
      </c>
      <c r="H146" s="7"/>
      <c r="I146" s="7"/>
      <c r="J146" s="7"/>
    </row>
    <row r="147" spans="1:10" s="8" customFormat="1" x14ac:dyDescent="0.3">
      <c r="A147" s="47">
        <f t="shared" ref="A147:A151" si="19">A146+1</f>
        <v>3</v>
      </c>
      <c r="B147" s="103" t="s">
        <v>153</v>
      </c>
      <c r="C147" s="29" t="s">
        <v>13</v>
      </c>
      <c r="D147" s="19">
        <f>'[4]Rencana Kegiatan 2'!$G$15</f>
        <v>2.7</v>
      </c>
      <c r="E147" s="37" t="s">
        <v>11</v>
      </c>
      <c r="F147" s="20">
        <f t="shared" si="18"/>
        <v>2.7</v>
      </c>
      <c r="G147" s="37" t="s">
        <v>11</v>
      </c>
      <c r="H147" s="7"/>
      <c r="I147" s="7"/>
      <c r="J147" s="7"/>
    </row>
    <row r="148" spans="1:10" s="8" customFormat="1" x14ac:dyDescent="0.3">
      <c r="A148" s="47">
        <f t="shared" si="19"/>
        <v>4</v>
      </c>
      <c r="B148" s="103" t="s">
        <v>154</v>
      </c>
      <c r="C148" s="29" t="s">
        <v>13</v>
      </c>
      <c r="D148" s="19">
        <f>'[4]Rencana Kegiatan 2'!$G$16</f>
        <v>2.4</v>
      </c>
      <c r="E148" s="37" t="s">
        <v>11</v>
      </c>
      <c r="F148" s="20">
        <f t="shared" si="18"/>
        <v>2.4</v>
      </c>
      <c r="G148" s="37" t="s">
        <v>11</v>
      </c>
      <c r="H148" s="7"/>
      <c r="I148" s="7"/>
      <c r="J148" s="7"/>
    </row>
    <row r="149" spans="1:10" s="8" customFormat="1" ht="33" x14ac:dyDescent="0.3">
      <c r="A149" s="47">
        <f t="shared" si="19"/>
        <v>5</v>
      </c>
      <c r="B149" s="104" t="s">
        <v>155</v>
      </c>
      <c r="C149" s="29" t="s">
        <v>13</v>
      </c>
      <c r="D149" s="19">
        <f>'[4]Rencana Kegiatan 2'!$G$17</f>
        <v>2.87</v>
      </c>
      <c r="E149" s="37" t="s">
        <v>11</v>
      </c>
      <c r="F149" s="20">
        <f t="shared" si="18"/>
        <v>2.87</v>
      </c>
      <c r="G149" s="37" t="s">
        <v>11</v>
      </c>
      <c r="H149" s="7"/>
      <c r="I149" s="7"/>
      <c r="J149" s="7"/>
    </row>
    <row r="150" spans="1:10" x14ac:dyDescent="0.3">
      <c r="A150" s="47">
        <f t="shared" si="19"/>
        <v>6</v>
      </c>
      <c r="B150" s="103" t="s">
        <v>156</v>
      </c>
      <c r="C150" s="29" t="s">
        <v>37</v>
      </c>
      <c r="D150" s="19">
        <v>12</v>
      </c>
      <c r="E150" s="37" t="s">
        <v>18</v>
      </c>
      <c r="F150" s="37"/>
      <c r="G150" s="37"/>
    </row>
    <row r="151" spans="1:10" x14ac:dyDescent="0.3">
      <c r="A151" s="47">
        <f t="shared" si="19"/>
        <v>7</v>
      </c>
      <c r="B151" s="105" t="s">
        <v>157</v>
      </c>
      <c r="C151" s="29" t="s">
        <v>15</v>
      </c>
      <c r="D151" s="19">
        <v>8</v>
      </c>
      <c r="E151" s="37" t="s">
        <v>18</v>
      </c>
      <c r="F151" s="37"/>
      <c r="G151" s="37"/>
    </row>
    <row r="152" spans="1:10" x14ac:dyDescent="0.3">
      <c r="A152" s="46"/>
      <c r="B152" s="95"/>
      <c r="C152" s="33"/>
      <c r="D152" s="42"/>
      <c r="E152" s="11"/>
      <c r="F152" s="11"/>
      <c r="G152" s="11"/>
    </row>
    <row r="153" spans="1:10" x14ac:dyDescent="0.3">
      <c r="A153" s="46"/>
      <c r="B153" s="100" t="s">
        <v>158</v>
      </c>
      <c r="C153" s="33"/>
      <c r="D153" s="42"/>
      <c r="E153" s="11"/>
      <c r="F153" s="11"/>
      <c r="G153" s="11"/>
    </row>
    <row r="154" spans="1:10" x14ac:dyDescent="0.3">
      <c r="A154" s="46">
        <v>1</v>
      </c>
      <c r="B154" s="95" t="s">
        <v>159</v>
      </c>
      <c r="C154" s="11" t="s">
        <v>10</v>
      </c>
      <c r="D154" s="42">
        <v>1</v>
      </c>
      <c r="E154" s="48" t="s">
        <v>11</v>
      </c>
      <c r="F154" s="48"/>
      <c r="G154" s="48"/>
    </row>
    <row r="155" spans="1:10" ht="17.25" thickBot="1" x14ac:dyDescent="0.35">
      <c r="A155" s="49"/>
      <c r="B155" s="96"/>
      <c r="C155" s="34"/>
      <c r="D155" s="50"/>
      <c r="E155" s="21"/>
      <c r="F155" s="21"/>
      <c r="G155" s="21"/>
    </row>
    <row r="156" spans="1:10" s="17" customFormat="1" x14ac:dyDescent="0.3">
      <c r="A156" s="51"/>
      <c r="B156" s="97" t="s">
        <v>160</v>
      </c>
      <c r="C156" s="52"/>
      <c r="D156" s="53"/>
      <c r="E156" s="25"/>
      <c r="F156" s="25"/>
      <c r="G156" s="25"/>
      <c r="H156" s="16"/>
      <c r="I156" s="16"/>
      <c r="J156" s="16"/>
    </row>
    <row r="157" spans="1:10" x14ac:dyDescent="0.3">
      <c r="A157" s="46">
        <v>1</v>
      </c>
      <c r="B157" s="95" t="s">
        <v>140</v>
      </c>
      <c r="C157" s="11" t="s">
        <v>23</v>
      </c>
      <c r="D157" s="42">
        <v>3</v>
      </c>
      <c r="E157" s="37" t="s">
        <v>11</v>
      </c>
      <c r="F157" s="20">
        <f>D157</f>
        <v>3</v>
      </c>
      <c r="G157" s="37" t="s">
        <v>11</v>
      </c>
    </row>
    <row r="158" spans="1:10" ht="33" x14ac:dyDescent="0.3">
      <c r="A158" s="41">
        <f>A157+1</f>
        <v>2</v>
      </c>
      <c r="B158" s="95" t="s">
        <v>148</v>
      </c>
      <c r="C158" s="29" t="s">
        <v>15</v>
      </c>
      <c r="D158" s="42">
        <v>4</v>
      </c>
      <c r="E158" s="37" t="s">
        <v>11</v>
      </c>
      <c r="F158" s="20">
        <f t="shared" ref="F158:F164" si="20">D158</f>
        <v>4</v>
      </c>
      <c r="G158" s="37" t="s">
        <v>11</v>
      </c>
    </row>
    <row r="159" spans="1:10" ht="33" x14ac:dyDescent="0.3">
      <c r="A159" s="41">
        <f t="shared" ref="A159:A166" si="21">A158+1</f>
        <v>3</v>
      </c>
      <c r="B159" s="95" t="s">
        <v>161</v>
      </c>
      <c r="C159" s="29" t="s">
        <v>37</v>
      </c>
      <c r="D159" s="42">
        <v>2</v>
      </c>
      <c r="E159" s="37" t="s">
        <v>11</v>
      </c>
      <c r="F159" s="20">
        <f t="shared" si="20"/>
        <v>2</v>
      </c>
      <c r="G159" s="37" t="s">
        <v>11</v>
      </c>
    </row>
    <row r="160" spans="1:10" x14ac:dyDescent="0.3">
      <c r="A160" s="41">
        <f t="shared" si="21"/>
        <v>4</v>
      </c>
      <c r="B160" s="95" t="s">
        <v>162</v>
      </c>
      <c r="C160" s="29" t="s">
        <v>15</v>
      </c>
      <c r="D160" s="42">
        <v>2</v>
      </c>
      <c r="E160" s="37" t="s">
        <v>11</v>
      </c>
      <c r="F160" s="20">
        <f t="shared" si="20"/>
        <v>2</v>
      </c>
      <c r="G160" s="37" t="s">
        <v>11</v>
      </c>
    </row>
    <row r="161" spans="1:10" x14ac:dyDescent="0.3">
      <c r="A161" s="41">
        <f t="shared" si="21"/>
        <v>5</v>
      </c>
      <c r="B161" s="95" t="s">
        <v>141</v>
      </c>
      <c r="C161" s="11" t="s">
        <v>15</v>
      </c>
      <c r="D161" s="42">
        <v>2</v>
      </c>
      <c r="E161" s="37" t="s">
        <v>11</v>
      </c>
      <c r="F161" s="20">
        <f t="shared" si="20"/>
        <v>2</v>
      </c>
      <c r="G161" s="37" t="s">
        <v>11</v>
      </c>
    </row>
    <row r="162" spans="1:10" x14ac:dyDescent="0.3">
      <c r="A162" s="41">
        <f t="shared" si="21"/>
        <v>6</v>
      </c>
      <c r="B162" s="95" t="s">
        <v>163</v>
      </c>
      <c r="C162" s="11" t="s">
        <v>15</v>
      </c>
      <c r="D162" s="42">
        <v>1.5</v>
      </c>
      <c r="E162" s="37" t="s">
        <v>11</v>
      </c>
      <c r="F162" s="20">
        <f t="shared" si="20"/>
        <v>1.5</v>
      </c>
      <c r="G162" s="37" t="s">
        <v>11</v>
      </c>
    </row>
    <row r="163" spans="1:10" x14ac:dyDescent="0.3">
      <c r="A163" s="41">
        <f t="shared" si="21"/>
        <v>7</v>
      </c>
      <c r="B163" s="95" t="s">
        <v>164</v>
      </c>
      <c r="C163" s="11" t="s">
        <v>15</v>
      </c>
      <c r="D163" s="42">
        <v>1.5</v>
      </c>
      <c r="E163" s="37" t="s">
        <v>11</v>
      </c>
      <c r="F163" s="20">
        <f t="shared" si="20"/>
        <v>1.5</v>
      </c>
      <c r="G163" s="37" t="s">
        <v>11</v>
      </c>
    </row>
    <row r="164" spans="1:10" ht="33" x14ac:dyDescent="0.3">
      <c r="A164" s="41">
        <f t="shared" si="21"/>
        <v>8</v>
      </c>
      <c r="B164" s="95" t="s">
        <v>165</v>
      </c>
      <c r="C164" s="29" t="s">
        <v>37</v>
      </c>
      <c r="D164" s="42">
        <v>2</v>
      </c>
      <c r="E164" s="37" t="s">
        <v>11</v>
      </c>
      <c r="F164" s="20">
        <f t="shared" si="20"/>
        <v>2</v>
      </c>
      <c r="G164" s="37" t="s">
        <v>11</v>
      </c>
    </row>
    <row r="165" spans="1:10" x14ac:dyDescent="0.3">
      <c r="A165" s="41">
        <f t="shared" si="21"/>
        <v>9</v>
      </c>
      <c r="B165" s="95" t="s">
        <v>166</v>
      </c>
      <c r="C165" s="11" t="s">
        <v>13</v>
      </c>
      <c r="D165" s="42">
        <v>12</v>
      </c>
      <c r="E165" s="11" t="s">
        <v>18</v>
      </c>
      <c r="F165" s="11"/>
      <c r="G165" s="11"/>
    </row>
    <row r="166" spans="1:10" x14ac:dyDescent="0.3">
      <c r="A166" s="41">
        <f t="shared" si="21"/>
        <v>10</v>
      </c>
      <c r="B166" s="95" t="s">
        <v>157</v>
      </c>
      <c r="C166" s="11" t="s">
        <v>15</v>
      </c>
      <c r="D166" s="42">
        <v>8</v>
      </c>
      <c r="E166" s="11" t="s">
        <v>18</v>
      </c>
      <c r="F166" s="11"/>
      <c r="G166" s="11"/>
    </row>
    <row r="167" spans="1:10" x14ac:dyDescent="0.3">
      <c r="A167" s="46"/>
      <c r="B167" s="95"/>
      <c r="C167" s="33"/>
      <c r="D167" s="42"/>
      <c r="E167" s="11"/>
      <c r="F167" s="11"/>
      <c r="G167" s="11"/>
    </row>
    <row r="168" spans="1:10" x14ac:dyDescent="0.3">
      <c r="A168" s="46"/>
      <c r="B168" s="100" t="s">
        <v>167</v>
      </c>
      <c r="C168" s="33"/>
      <c r="D168" s="42"/>
      <c r="E168" s="11"/>
      <c r="F168" s="11"/>
      <c r="G168" s="11"/>
    </row>
    <row r="169" spans="1:10" s="8" customFormat="1" ht="33" x14ac:dyDescent="0.3">
      <c r="A169" s="54">
        <v>1</v>
      </c>
      <c r="B169" s="102" t="s">
        <v>168</v>
      </c>
      <c r="C169" s="29" t="s">
        <v>15</v>
      </c>
      <c r="D169" s="42">
        <v>3.2</v>
      </c>
      <c r="E169" s="37" t="s">
        <v>11</v>
      </c>
      <c r="F169" s="20">
        <f>D169</f>
        <v>3.2</v>
      </c>
      <c r="G169" s="37" t="s">
        <v>11</v>
      </c>
      <c r="H169" s="7"/>
      <c r="I169" s="7"/>
      <c r="J169" s="7"/>
    </row>
    <row r="170" spans="1:10" s="8" customFormat="1" ht="33" x14ac:dyDescent="0.3">
      <c r="A170" s="47">
        <f>A169+1</f>
        <v>2</v>
      </c>
      <c r="B170" s="102" t="s">
        <v>169</v>
      </c>
      <c r="C170" s="29" t="s">
        <v>23</v>
      </c>
      <c r="D170" s="42">
        <v>4</v>
      </c>
      <c r="E170" s="37" t="s">
        <v>11</v>
      </c>
      <c r="F170" s="20">
        <f t="shared" ref="F170:F185" si="22">D170</f>
        <v>4</v>
      </c>
      <c r="G170" s="37" t="s">
        <v>11</v>
      </c>
      <c r="H170" s="7"/>
      <c r="I170" s="7"/>
      <c r="J170" s="7"/>
    </row>
    <row r="171" spans="1:10" s="8" customFormat="1" x14ac:dyDescent="0.3">
      <c r="A171" s="47">
        <f t="shared" ref="A171:A189" si="23">A170+1</f>
        <v>3</v>
      </c>
      <c r="B171" s="102" t="s">
        <v>170</v>
      </c>
      <c r="C171" s="29" t="s">
        <v>10</v>
      </c>
      <c r="D171" s="42">
        <v>5.6</v>
      </c>
      <c r="E171" s="37" t="s">
        <v>11</v>
      </c>
      <c r="F171" s="20">
        <f t="shared" si="22"/>
        <v>5.6</v>
      </c>
      <c r="G171" s="37" t="s">
        <v>11</v>
      </c>
      <c r="H171" s="7"/>
      <c r="I171" s="7"/>
      <c r="J171" s="7"/>
    </row>
    <row r="172" spans="1:10" s="8" customFormat="1" x14ac:dyDescent="0.3">
      <c r="A172" s="47">
        <f t="shared" si="23"/>
        <v>4</v>
      </c>
      <c r="B172" s="102" t="s">
        <v>171</v>
      </c>
      <c r="C172" s="29" t="s">
        <v>28</v>
      </c>
      <c r="D172" s="42">
        <v>2.4</v>
      </c>
      <c r="E172" s="37" t="s">
        <v>11</v>
      </c>
      <c r="F172" s="20">
        <f t="shared" si="22"/>
        <v>2.4</v>
      </c>
      <c r="G172" s="37" t="s">
        <v>11</v>
      </c>
      <c r="H172" s="7"/>
      <c r="I172" s="7"/>
      <c r="J172" s="7"/>
    </row>
    <row r="173" spans="1:10" s="8" customFormat="1" x14ac:dyDescent="0.3">
      <c r="A173" s="47">
        <f t="shared" si="23"/>
        <v>5</v>
      </c>
      <c r="B173" s="102" t="s">
        <v>172</v>
      </c>
      <c r="C173" s="29" t="s">
        <v>13</v>
      </c>
      <c r="D173" s="42">
        <v>1.5</v>
      </c>
      <c r="E173" s="37" t="s">
        <v>11</v>
      </c>
      <c r="F173" s="20">
        <f t="shared" si="22"/>
        <v>1.5</v>
      </c>
      <c r="G173" s="37" t="s">
        <v>11</v>
      </c>
      <c r="H173" s="7"/>
      <c r="I173" s="7"/>
      <c r="J173" s="7"/>
    </row>
    <row r="174" spans="1:10" s="8" customFormat="1" x14ac:dyDescent="0.3">
      <c r="A174" s="47">
        <f t="shared" si="23"/>
        <v>6</v>
      </c>
      <c r="B174" s="102" t="s">
        <v>173</v>
      </c>
      <c r="C174" s="29" t="s">
        <v>34</v>
      </c>
      <c r="D174" s="42">
        <v>4.2</v>
      </c>
      <c r="E174" s="37" t="s">
        <v>11</v>
      </c>
      <c r="F174" s="20">
        <f t="shared" si="22"/>
        <v>4.2</v>
      </c>
      <c r="G174" s="37" t="s">
        <v>11</v>
      </c>
      <c r="H174" s="7"/>
      <c r="I174" s="7"/>
      <c r="J174" s="7"/>
    </row>
    <row r="175" spans="1:10" s="8" customFormat="1" x14ac:dyDescent="0.3">
      <c r="A175" s="47">
        <f t="shared" si="23"/>
        <v>7</v>
      </c>
      <c r="B175" s="102" t="s">
        <v>174</v>
      </c>
      <c r="C175" s="29" t="s">
        <v>23</v>
      </c>
      <c r="D175" s="42">
        <v>2.2999999999999998</v>
      </c>
      <c r="E175" s="37" t="s">
        <v>11</v>
      </c>
      <c r="F175" s="20">
        <f t="shared" si="22"/>
        <v>2.2999999999999998</v>
      </c>
      <c r="G175" s="37" t="s">
        <v>11</v>
      </c>
      <c r="H175" s="7"/>
      <c r="I175" s="7"/>
      <c r="J175" s="7"/>
    </row>
    <row r="176" spans="1:10" s="8" customFormat="1" ht="33" x14ac:dyDescent="0.3">
      <c r="A176" s="47">
        <f t="shared" si="23"/>
        <v>8</v>
      </c>
      <c r="B176" s="102" t="s">
        <v>175</v>
      </c>
      <c r="C176" s="29" t="s">
        <v>23</v>
      </c>
      <c r="D176" s="42">
        <v>3.36</v>
      </c>
      <c r="E176" s="37" t="s">
        <v>11</v>
      </c>
      <c r="F176" s="20">
        <f t="shared" si="22"/>
        <v>3.36</v>
      </c>
      <c r="G176" s="37" t="s">
        <v>11</v>
      </c>
      <c r="H176" s="7"/>
      <c r="I176" s="7"/>
      <c r="J176" s="7"/>
    </row>
    <row r="177" spans="1:10" s="8" customFormat="1" x14ac:dyDescent="0.3">
      <c r="A177" s="47">
        <f t="shared" si="23"/>
        <v>9</v>
      </c>
      <c r="B177" s="102" t="s">
        <v>176</v>
      </c>
      <c r="C177" s="29" t="s">
        <v>34</v>
      </c>
      <c r="D177" s="42">
        <v>1.5</v>
      </c>
      <c r="E177" s="37" t="s">
        <v>11</v>
      </c>
      <c r="F177" s="20">
        <f t="shared" si="22"/>
        <v>1.5</v>
      </c>
      <c r="G177" s="37" t="s">
        <v>11</v>
      </c>
      <c r="H177" s="7"/>
      <c r="I177" s="7"/>
      <c r="J177" s="7"/>
    </row>
    <row r="178" spans="1:10" s="8" customFormat="1" ht="33" x14ac:dyDescent="0.3">
      <c r="A178" s="47">
        <f t="shared" si="23"/>
        <v>10</v>
      </c>
      <c r="B178" s="102" t="s">
        <v>177</v>
      </c>
      <c r="C178" s="29" t="s">
        <v>23</v>
      </c>
      <c r="D178" s="42">
        <v>1.5</v>
      </c>
      <c r="E178" s="37" t="s">
        <v>11</v>
      </c>
      <c r="F178" s="20">
        <f t="shared" si="22"/>
        <v>1.5</v>
      </c>
      <c r="G178" s="37" t="s">
        <v>11</v>
      </c>
      <c r="H178" s="7"/>
      <c r="I178" s="7"/>
      <c r="J178" s="7"/>
    </row>
    <row r="179" spans="1:10" s="8" customFormat="1" x14ac:dyDescent="0.3">
      <c r="A179" s="47">
        <f t="shared" si="23"/>
        <v>11</v>
      </c>
      <c r="B179" s="102" t="s">
        <v>178</v>
      </c>
      <c r="C179" s="29" t="s">
        <v>23</v>
      </c>
      <c r="D179" s="42">
        <v>1.92</v>
      </c>
      <c r="E179" s="37" t="s">
        <v>11</v>
      </c>
      <c r="F179" s="20">
        <f t="shared" si="22"/>
        <v>1.92</v>
      </c>
      <c r="G179" s="37" t="s">
        <v>11</v>
      </c>
      <c r="H179" s="7"/>
      <c r="I179" s="7"/>
      <c r="J179" s="7"/>
    </row>
    <row r="180" spans="1:10" s="8" customFormat="1" x14ac:dyDescent="0.3">
      <c r="A180" s="47">
        <f t="shared" si="23"/>
        <v>12</v>
      </c>
      <c r="B180" s="102" t="s">
        <v>179</v>
      </c>
      <c r="C180" s="29" t="s">
        <v>28</v>
      </c>
      <c r="D180" s="42">
        <v>1.85</v>
      </c>
      <c r="E180" s="37" t="s">
        <v>11</v>
      </c>
      <c r="F180" s="20">
        <f t="shared" si="22"/>
        <v>1.85</v>
      </c>
      <c r="G180" s="37" t="s">
        <v>11</v>
      </c>
      <c r="H180" s="7"/>
      <c r="I180" s="7"/>
      <c r="J180" s="7"/>
    </row>
    <row r="181" spans="1:10" s="8" customFormat="1" ht="33" x14ac:dyDescent="0.3">
      <c r="A181" s="47">
        <f t="shared" si="23"/>
        <v>13</v>
      </c>
      <c r="B181" s="102" t="s">
        <v>180</v>
      </c>
      <c r="C181" s="29" t="s">
        <v>23</v>
      </c>
      <c r="D181" s="42">
        <v>1.5</v>
      </c>
      <c r="E181" s="37" t="s">
        <v>11</v>
      </c>
      <c r="F181" s="20">
        <f t="shared" si="22"/>
        <v>1.5</v>
      </c>
      <c r="G181" s="37" t="s">
        <v>11</v>
      </c>
      <c r="H181" s="7"/>
      <c r="I181" s="7"/>
      <c r="J181" s="7"/>
    </row>
    <row r="182" spans="1:10" s="8" customFormat="1" x14ac:dyDescent="0.3">
      <c r="A182" s="47">
        <f t="shared" si="23"/>
        <v>14</v>
      </c>
      <c r="B182" s="102" t="s">
        <v>181</v>
      </c>
      <c r="C182" s="29" t="s">
        <v>23</v>
      </c>
      <c r="D182" s="42">
        <v>1.2</v>
      </c>
      <c r="E182" s="37" t="s">
        <v>11</v>
      </c>
      <c r="F182" s="20">
        <f t="shared" si="22"/>
        <v>1.2</v>
      </c>
      <c r="G182" s="37" t="s">
        <v>11</v>
      </c>
      <c r="H182" s="7"/>
      <c r="I182" s="7"/>
      <c r="J182" s="7"/>
    </row>
    <row r="183" spans="1:10" s="8" customFormat="1" x14ac:dyDescent="0.3">
      <c r="A183" s="47">
        <f t="shared" si="23"/>
        <v>15</v>
      </c>
      <c r="B183" s="102" t="s">
        <v>182</v>
      </c>
      <c r="C183" s="29" t="s">
        <v>28</v>
      </c>
      <c r="D183" s="42">
        <v>3</v>
      </c>
      <c r="E183" s="37" t="s">
        <v>11</v>
      </c>
      <c r="F183" s="20">
        <f t="shared" si="22"/>
        <v>3</v>
      </c>
      <c r="G183" s="37" t="s">
        <v>11</v>
      </c>
      <c r="H183" s="7"/>
      <c r="I183" s="7"/>
      <c r="J183" s="7"/>
    </row>
    <row r="184" spans="1:10" s="8" customFormat="1" x14ac:dyDescent="0.3">
      <c r="A184" s="47">
        <f t="shared" si="23"/>
        <v>16</v>
      </c>
      <c r="B184" s="102" t="s">
        <v>183</v>
      </c>
      <c r="C184" s="29" t="s">
        <v>34</v>
      </c>
      <c r="D184" s="42">
        <v>1.2</v>
      </c>
      <c r="E184" s="37" t="s">
        <v>11</v>
      </c>
      <c r="F184" s="20">
        <f t="shared" si="22"/>
        <v>1.2</v>
      </c>
      <c r="G184" s="37" t="s">
        <v>11</v>
      </c>
      <c r="H184" s="7"/>
      <c r="I184" s="7"/>
      <c r="J184" s="7"/>
    </row>
    <row r="185" spans="1:10" s="8" customFormat="1" x14ac:dyDescent="0.3">
      <c r="A185" s="47">
        <f t="shared" si="23"/>
        <v>17</v>
      </c>
      <c r="B185" s="102" t="s">
        <v>184</v>
      </c>
      <c r="C185" s="29" t="s">
        <v>13</v>
      </c>
      <c r="D185" s="42">
        <v>1</v>
      </c>
      <c r="E185" s="37" t="s">
        <v>11</v>
      </c>
      <c r="F185" s="20">
        <f t="shared" si="22"/>
        <v>1</v>
      </c>
      <c r="G185" s="37" t="s">
        <v>11</v>
      </c>
      <c r="H185" s="7"/>
      <c r="I185" s="7"/>
      <c r="J185" s="7"/>
    </row>
    <row r="186" spans="1:10" s="8" customFormat="1" x14ac:dyDescent="0.3">
      <c r="A186" s="47">
        <f t="shared" si="23"/>
        <v>18</v>
      </c>
      <c r="B186" s="102" t="s">
        <v>185</v>
      </c>
      <c r="C186" s="29" t="s">
        <v>34</v>
      </c>
      <c r="D186" s="42">
        <v>12</v>
      </c>
      <c r="E186" s="11" t="s">
        <v>18</v>
      </c>
      <c r="F186" s="11"/>
      <c r="G186" s="11"/>
      <c r="H186" s="7"/>
      <c r="I186" s="7"/>
      <c r="J186" s="7"/>
    </row>
    <row r="187" spans="1:10" s="8" customFormat="1" x14ac:dyDescent="0.3">
      <c r="A187" s="47">
        <f t="shared" si="23"/>
        <v>19</v>
      </c>
      <c r="B187" s="102" t="s">
        <v>186</v>
      </c>
      <c r="C187" s="29" t="s">
        <v>34</v>
      </c>
      <c r="D187" s="42">
        <v>8</v>
      </c>
      <c r="E187" s="11" t="s">
        <v>18</v>
      </c>
      <c r="F187" s="11"/>
      <c r="G187" s="11"/>
      <c r="H187" s="7"/>
      <c r="I187" s="7"/>
      <c r="J187" s="7"/>
    </row>
    <row r="188" spans="1:10" s="8" customFormat="1" x14ac:dyDescent="0.3">
      <c r="A188" s="47">
        <f t="shared" si="23"/>
        <v>20</v>
      </c>
      <c r="B188" s="102" t="s">
        <v>187</v>
      </c>
      <c r="C188" s="29" t="s">
        <v>34</v>
      </c>
      <c r="D188" s="42">
        <v>10</v>
      </c>
      <c r="E188" s="11" t="s">
        <v>18</v>
      </c>
      <c r="F188" s="11"/>
      <c r="G188" s="11"/>
      <c r="H188" s="7"/>
      <c r="I188" s="7"/>
      <c r="J188" s="7"/>
    </row>
    <row r="189" spans="1:10" s="8" customFormat="1" x14ac:dyDescent="0.3">
      <c r="A189" s="47">
        <f t="shared" si="23"/>
        <v>21</v>
      </c>
      <c r="B189" s="102" t="s">
        <v>188</v>
      </c>
      <c r="C189" s="29" t="s">
        <v>28</v>
      </c>
      <c r="D189" s="42">
        <v>8</v>
      </c>
      <c r="E189" s="11" t="s">
        <v>18</v>
      </c>
      <c r="F189" s="11"/>
      <c r="G189" s="11"/>
      <c r="H189" s="7"/>
      <c r="I189" s="7"/>
      <c r="J189" s="7"/>
    </row>
    <row r="190" spans="1:10" x14ac:dyDescent="0.3">
      <c r="A190" s="41"/>
      <c r="B190" s="100" t="s">
        <v>189</v>
      </c>
      <c r="C190" s="33"/>
      <c r="D190" s="42"/>
      <c r="E190" s="11"/>
      <c r="F190" s="11"/>
      <c r="G190" s="11"/>
    </row>
    <row r="191" spans="1:10" s="8" customFormat="1" ht="33" x14ac:dyDescent="0.3">
      <c r="A191" s="47">
        <v>1</v>
      </c>
      <c r="B191" s="102" t="s">
        <v>168</v>
      </c>
      <c r="C191" s="29" t="s">
        <v>15</v>
      </c>
      <c r="D191" s="42">
        <v>2.4</v>
      </c>
      <c r="E191" s="11" t="s">
        <v>11</v>
      </c>
      <c r="F191" s="55">
        <f>D191</f>
        <v>2.4</v>
      </c>
      <c r="G191" s="11" t="s">
        <v>11</v>
      </c>
      <c r="H191" s="7"/>
      <c r="I191" s="7"/>
      <c r="J191" s="7"/>
    </row>
    <row r="192" spans="1:10" s="8" customFormat="1" ht="33" x14ac:dyDescent="0.3">
      <c r="A192" s="47">
        <f>A191+1</f>
        <v>2</v>
      </c>
      <c r="B192" s="102" t="s">
        <v>190</v>
      </c>
      <c r="C192" s="29" t="s">
        <v>28</v>
      </c>
      <c r="D192" s="42">
        <v>2.4</v>
      </c>
      <c r="E192" s="11" t="s">
        <v>11</v>
      </c>
      <c r="F192" s="55">
        <f t="shared" ref="F192:F193" si="24">D192</f>
        <v>2.4</v>
      </c>
      <c r="G192" s="11" t="s">
        <v>11</v>
      </c>
      <c r="H192" s="7"/>
      <c r="I192" s="7"/>
      <c r="J192" s="7"/>
    </row>
    <row r="193" spans="1:10" s="8" customFormat="1" ht="33" x14ac:dyDescent="0.3">
      <c r="A193" s="47">
        <f>A192+1</f>
        <v>3</v>
      </c>
      <c r="B193" s="102" t="s">
        <v>191</v>
      </c>
      <c r="C193" s="29" t="s">
        <v>23</v>
      </c>
      <c r="D193" s="42">
        <v>6</v>
      </c>
      <c r="E193" s="11" t="s">
        <v>11</v>
      </c>
      <c r="F193" s="55">
        <f t="shared" si="24"/>
        <v>6</v>
      </c>
      <c r="G193" s="11" t="s">
        <v>11</v>
      </c>
      <c r="H193" s="7"/>
      <c r="I193" s="7"/>
      <c r="J193" s="7"/>
    </row>
    <row r="194" spans="1:10" x14ac:dyDescent="0.3">
      <c r="A194" s="41"/>
      <c r="B194" s="100" t="s">
        <v>192</v>
      </c>
      <c r="C194" s="33"/>
      <c r="D194" s="42"/>
      <c r="E194" s="11"/>
      <c r="F194" s="11"/>
      <c r="G194" s="11" t="s">
        <v>11</v>
      </c>
    </row>
    <row r="195" spans="1:10" s="8" customFormat="1" x14ac:dyDescent="0.3">
      <c r="A195" s="47">
        <v>1</v>
      </c>
      <c r="B195" s="102" t="s">
        <v>193</v>
      </c>
      <c r="C195" s="29" t="s">
        <v>15</v>
      </c>
      <c r="D195" s="42">
        <v>1</v>
      </c>
      <c r="E195" s="11" t="s">
        <v>11</v>
      </c>
      <c r="F195" s="48">
        <f>D195</f>
        <v>1</v>
      </c>
      <c r="G195" s="11" t="s">
        <v>11</v>
      </c>
      <c r="H195" s="7"/>
      <c r="I195" s="7"/>
      <c r="J195" s="7"/>
    </row>
    <row r="196" spans="1:10" s="8" customFormat="1" x14ac:dyDescent="0.3">
      <c r="A196" s="47"/>
      <c r="B196" s="102"/>
      <c r="C196" s="29"/>
      <c r="D196" s="42"/>
      <c r="E196" s="11"/>
      <c r="F196" s="43"/>
      <c r="G196" s="43"/>
      <c r="H196" s="7"/>
      <c r="I196" s="7"/>
      <c r="J196" s="7"/>
    </row>
    <row r="197" spans="1:10" s="61" customFormat="1" x14ac:dyDescent="0.3">
      <c r="A197" s="56"/>
      <c r="B197" s="106" t="s">
        <v>194</v>
      </c>
      <c r="C197" s="57"/>
      <c r="D197" s="58"/>
      <c r="E197" s="13"/>
      <c r="F197" s="59"/>
      <c r="G197" s="59"/>
      <c r="H197" s="60"/>
      <c r="I197" s="60"/>
      <c r="J197" s="60"/>
    </row>
    <row r="198" spans="1:10" s="8" customFormat="1" ht="33" x14ac:dyDescent="0.3">
      <c r="A198" s="47">
        <v>1</v>
      </c>
      <c r="B198" s="102" t="s">
        <v>168</v>
      </c>
      <c r="C198" s="29" t="s">
        <v>15</v>
      </c>
      <c r="D198" s="42">
        <v>0.72</v>
      </c>
      <c r="E198" s="11" t="s">
        <v>11</v>
      </c>
      <c r="F198" s="48">
        <f>D198</f>
        <v>0.72</v>
      </c>
      <c r="G198" s="43" t="s">
        <v>11</v>
      </c>
      <c r="H198" s="7"/>
      <c r="I198" s="7"/>
      <c r="J198" s="7"/>
    </row>
    <row r="199" spans="1:10" s="8" customFormat="1" ht="33" x14ac:dyDescent="0.3">
      <c r="A199" s="47">
        <f>A198+1</f>
        <v>2</v>
      </c>
      <c r="B199" s="102" t="s">
        <v>195</v>
      </c>
      <c r="C199" s="29" t="s">
        <v>15</v>
      </c>
      <c r="D199" s="42">
        <v>1.5</v>
      </c>
      <c r="E199" s="11" t="s">
        <v>11</v>
      </c>
      <c r="F199" s="48">
        <f t="shared" ref="F199:F206" si="25">D199</f>
        <v>1.5</v>
      </c>
      <c r="G199" s="43" t="s">
        <v>11</v>
      </c>
      <c r="H199" s="7"/>
      <c r="I199" s="7"/>
      <c r="J199" s="7"/>
    </row>
    <row r="200" spans="1:10" s="8" customFormat="1" x14ac:dyDescent="0.3">
      <c r="A200" s="47">
        <f t="shared" ref="A200:A209" si="26">A199+1</f>
        <v>3</v>
      </c>
      <c r="B200" s="102" t="s">
        <v>196</v>
      </c>
      <c r="C200" s="29" t="s">
        <v>197</v>
      </c>
      <c r="D200" s="42">
        <v>5</v>
      </c>
      <c r="E200" s="11" t="s">
        <v>11</v>
      </c>
      <c r="F200" s="48">
        <f t="shared" si="25"/>
        <v>5</v>
      </c>
      <c r="G200" s="43" t="s">
        <v>11</v>
      </c>
      <c r="H200" s="7"/>
      <c r="I200" s="7"/>
      <c r="J200" s="7"/>
    </row>
    <row r="201" spans="1:10" s="8" customFormat="1" x14ac:dyDescent="0.3">
      <c r="A201" s="47">
        <f t="shared" si="26"/>
        <v>4</v>
      </c>
      <c r="B201" s="102" t="s">
        <v>198</v>
      </c>
      <c r="C201" s="29" t="s">
        <v>28</v>
      </c>
      <c r="D201" s="42">
        <v>1.5</v>
      </c>
      <c r="E201" s="11" t="s">
        <v>11</v>
      </c>
      <c r="F201" s="48">
        <f t="shared" si="25"/>
        <v>1.5</v>
      </c>
      <c r="G201" s="43" t="s">
        <v>11</v>
      </c>
      <c r="H201" s="7"/>
      <c r="I201" s="7"/>
      <c r="J201" s="7"/>
    </row>
    <row r="202" spans="1:10" s="8" customFormat="1" ht="33" x14ac:dyDescent="0.3">
      <c r="A202" s="47">
        <f t="shared" si="26"/>
        <v>5</v>
      </c>
      <c r="B202" s="102" t="s">
        <v>199</v>
      </c>
      <c r="C202" s="29" t="s">
        <v>13</v>
      </c>
      <c r="D202" s="42">
        <v>1</v>
      </c>
      <c r="E202" s="11" t="s">
        <v>11</v>
      </c>
      <c r="F202" s="48">
        <f t="shared" si="25"/>
        <v>1</v>
      </c>
      <c r="G202" s="43" t="s">
        <v>11</v>
      </c>
      <c r="H202" s="7"/>
      <c r="I202" s="7"/>
      <c r="J202" s="7"/>
    </row>
    <row r="203" spans="1:10" s="8" customFormat="1" x14ac:dyDescent="0.3">
      <c r="A203" s="47">
        <f t="shared" si="26"/>
        <v>6</v>
      </c>
      <c r="B203" s="102" t="s">
        <v>200</v>
      </c>
      <c r="C203" s="29" t="s">
        <v>28</v>
      </c>
      <c r="D203" s="42">
        <v>1.5</v>
      </c>
      <c r="E203" s="11" t="s">
        <v>11</v>
      </c>
      <c r="F203" s="48">
        <f t="shared" si="25"/>
        <v>1.5</v>
      </c>
      <c r="G203" s="43" t="s">
        <v>11</v>
      </c>
      <c r="H203" s="7"/>
      <c r="I203" s="7"/>
      <c r="J203" s="7"/>
    </row>
    <row r="204" spans="1:10" s="8" customFormat="1" ht="33" x14ac:dyDescent="0.3">
      <c r="A204" s="47">
        <f t="shared" si="26"/>
        <v>7</v>
      </c>
      <c r="B204" s="102" t="s">
        <v>201</v>
      </c>
      <c r="C204" s="29" t="s">
        <v>10</v>
      </c>
      <c r="D204" s="42">
        <v>1.5</v>
      </c>
      <c r="E204" s="11" t="s">
        <v>11</v>
      </c>
      <c r="F204" s="48">
        <f t="shared" si="25"/>
        <v>1.5</v>
      </c>
      <c r="G204" s="43" t="s">
        <v>11</v>
      </c>
      <c r="H204" s="7"/>
      <c r="I204" s="7"/>
      <c r="J204" s="7"/>
    </row>
    <row r="205" spans="1:10" s="8" customFormat="1" ht="33" x14ac:dyDescent="0.3">
      <c r="A205" s="47">
        <f t="shared" si="26"/>
        <v>8</v>
      </c>
      <c r="B205" s="102" t="s">
        <v>202</v>
      </c>
      <c r="C205" s="29" t="s">
        <v>23</v>
      </c>
      <c r="D205" s="42">
        <v>1.6</v>
      </c>
      <c r="E205" s="11" t="s">
        <v>11</v>
      </c>
      <c r="F205" s="48">
        <f t="shared" si="25"/>
        <v>1.6</v>
      </c>
      <c r="G205" s="43" t="s">
        <v>11</v>
      </c>
      <c r="H205" s="7"/>
      <c r="I205" s="7"/>
      <c r="J205" s="7"/>
    </row>
    <row r="206" spans="1:10" x14ac:dyDescent="0.3">
      <c r="A206" s="47">
        <f t="shared" si="26"/>
        <v>9</v>
      </c>
      <c r="B206" s="95" t="s">
        <v>203</v>
      </c>
      <c r="C206" s="11" t="s">
        <v>23</v>
      </c>
      <c r="D206" s="42">
        <v>1.5</v>
      </c>
      <c r="E206" s="11" t="s">
        <v>11</v>
      </c>
      <c r="F206" s="48">
        <f t="shared" si="25"/>
        <v>1.5</v>
      </c>
      <c r="G206" s="43" t="s">
        <v>11</v>
      </c>
    </row>
    <row r="207" spans="1:10" x14ac:dyDescent="0.3">
      <c r="A207" s="47">
        <f t="shared" si="26"/>
        <v>10</v>
      </c>
      <c r="B207" s="95" t="s">
        <v>204</v>
      </c>
      <c r="C207" s="11" t="s">
        <v>23</v>
      </c>
      <c r="D207" s="42">
        <v>6</v>
      </c>
      <c r="E207" s="11" t="s">
        <v>18</v>
      </c>
      <c r="F207" s="11"/>
      <c r="G207" s="11"/>
    </row>
    <row r="208" spans="1:10" x14ac:dyDescent="0.3">
      <c r="A208" s="47">
        <f t="shared" si="26"/>
        <v>11</v>
      </c>
      <c r="B208" s="95" t="s">
        <v>205</v>
      </c>
      <c r="C208" s="11" t="s">
        <v>23</v>
      </c>
      <c r="D208" s="42">
        <v>12</v>
      </c>
      <c r="E208" s="11" t="s">
        <v>18</v>
      </c>
      <c r="F208" s="11"/>
      <c r="G208" s="11"/>
    </row>
    <row r="209" spans="1:10" x14ac:dyDescent="0.3">
      <c r="A209" s="47">
        <f t="shared" si="26"/>
        <v>12</v>
      </c>
      <c r="B209" s="95" t="s">
        <v>206</v>
      </c>
      <c r="C209" s="11" t="s">
        <v>28</v>
      </c>
      <c r="D209" s="42">
        <v>60</v>
      </c>
      <c r="E209" s="11" t="s">
        <v>18</v>
      </c>
      <c r="F209" s="11"/>
      <c r="G209" s="11"/>
    </row>
    <row r="210" spans="1:10" x14ac:dyDescent="0.3">
      <c r="A210" s="41"/>
      <c r="B210" s="95"/>
      <c r="C210" s="11"/>
      <c r="D210" s="42"/>
      <c r="E210" s="11"/>
      <c r="F210" s="11"/>
      <c r="G210" s="11"/>
    </row>
    <row r="211" spans="1:10" s="17" customFormat="1" x14ac:dyDescent="0.3">
      <c r="A211" s="62"/>
      <c r="B211" s="107" t="s">
        <v>207</v>
      </c>
      <c r="C211" s="13"/>
      <c r="D211" s="58"/>
      <c r="E211" s="13"/>
      <c r="F211" s="13"/>
      <c r="G211" s="13"/>
      <c r="H211" s="16"/>
      <c r="I211" s="16"/>
      <c r="J211" s="16"/>
    </row>
    <row r="212" spans="1:10" ht="33" x14ac:dyDescent="0.3">
      <c r="A212" s="41">
        <v>1</v>
      </c>
      <c r="B212" s="95" t="s">
        <v>208</v>
      </c>
      <c r="C212" s="11" t="s">
        <v>28</v>
      </c>
      <c r="D212" s="42">
        <v>4500</v>
      </c>
      <c r="E212" s="11" t="s">
        <v>18</v>
      </c>
      <c r="F212" s="55">
        <v>4.5</v>
      </c>
      <c r="G212" s="11" t="s">
        <v>11</v>
      </c>
    </row>
    <row r="213" spans="1:10" x14ac:dyDescent="0.3">
      <c r="A213" s="41">
        <f>A212+1</f>
        <v>2</v>
      </c>
      <c r="B213" s="95" t="s">
        <v>209</v>
      </c>
      <c r="C213" s="11" t="s">
        <v>28</v>
      </c>
      <c r="D213" s="42">
        <v>12</v>
      </c>
      <c r="E213" s="11" t="s">
        <v>18</v>
      </c>
      <c r="F213" s="55"/>
      <c r="G213" s="11"/>
    </row>
    <row r="214" spans="1:10" x14ac:dyDescent="0.3">
      <c r="A214" s="41">
        <f t="shared" ref="A214:A231" si="27">A213+1</f>
        <v>3</v>
      </c>
      <c r="B214" s="95" t="s">
        <v>210</v>
      </c>
      <c r="C214" s="11" t="s">
        <v>28</v>
      </c>
      <c r="D214" s="42">
        <v>6</v>
      </c>
      <c r="E214" s="11" t="s">
        <v>18</v>
      </c>
      <c r="F214" s="55"/>
      <c r="G214" s="11"/>
    </row>
    <row r="215" spans="1:10" ht="33" x14ac:dyDescent="0.3">
      <c r="A215" s="41">
        <f t="shared" si="27"/>
        <v>4</v>
      </c>
      <c r="B215" s="95" t="s">
        <v>211</v>
      </c>
      <c r="C215" s="11" t="s">
        <v>15</v>
      </c>
      <c r="D215" s="42">
        <v>1500</v>
      </c>
      <c r="E215" s="11" t="s">
        <v>18</v>
      </c>
      <c r="F215" s="55">
        <v>1.5</v>
      </c>
      <c r="G215" s="11" t="s">
        <v>11</v>
      </c>
    </row>
    <row r="216" spans="1:10" x14ac:dyDescent="0.3">
      <c r="A216" s="41">
        <f t="shared" si="27"/>
        <v>5</v>
      </c>
      <c r="B216" s="95" t="s">
        <v>212</v>
      </c>
      <c r="C216" s="11" t="s">
        <v>28</v>
      </c>
      <c r="D216" s="42">
        <v>3000</v>
      </c>
      <c r="E216" s="11" t="s">
        <v>18</v>
      </c>
      <c r="F216" s="55">
        <v>3</v>
      </c>
      <c r="G216" s="11" t="s">
        <v>11</v>
      </c>
    </row>
    <row r="217" spans="1:10" ht="33" x14ac:dyDescent="0.3">
      <c r="A217" s="41">
        <f t="shared" si="27"/>
        <v>6</v>
      </c>
      <c r="B217" s="95" t="s">
        <v>213</v>
      </c>
      <c r="C217" s="11" t="s">
        <v>34</v>
      </c>
      <c r="D217" s="42">
        <v>2000</v>
      </c>
      <c r="E217" s="11" t="s">
        <v>18</v>
      </c>
      <c r="F217" s="55">
        <v>2</v>
      </c>
      <c r="G217" s="11" t="s">
        <v>11</v>
      </c>
    </row>
    <row r="218" spans="1:10" ht="33" x14ac:dyDescent="0.3">
      <c r="A218" s="41">
        <f t="shared" si="27"/>
        <v>7</v>
      </c>
      <c r="B218" s="95" t="s">
        <v>214</v>
      </c>
      <c r="C218" s="11" t="s">
        <v>34</v>
      </c>
      <c r="D218" s="42">
        <v>2000</v>
      </c>
      <c r="E218" s="11" t="s">
        <v>18</v>
      </c>
      <c r="F218" s="55">
        <v>2</v>
      </c>
      <c r="G218" s="11" t="s">
        <v>11</v>
      </c>
    </row>
    <row r="219" spans="1:10" x14ac:dyDescent="0.3">
      <c r="A219" s="41">
        <f t="shared" si="27"/>
        <v>8</v>
      </c>
      <c r="B219" s="95" t="s">
        <v>215</v>
      </c>
      <c r="C219" s="11" t="s">
        <v>15</v>
      </c>
      <c r="D219" s="42">
        <v>1500</v>
      </c>
      <c r="E219" s="11" t="s">
        <v>18</v>
      </c>
      <c r="F219" s="55">
        <v>1.5</v>
      </c>
      <c r="G219" s="11" t="s">
        <v>11</v>
      </c>
    </row>
    <row r="220" spans="1:10" x14ac:dyDescent="0.3">
      <c r="A220" s="41">
        <f t="shared" si="27"/>
        <v>9</v>
      </c>
      <c r="B220" s="95" t="s">
        <v>216</v>
      </c>
      <c r="C220" s="11" t="s">
        <v>13</v>
      </c>
      <c r="D220" s="42">
        <v>1500</v>
      </c>
      <c r="E220" s="11" t="s">
        <v>18</v>
      </c>
      <c r="F220" s="55">
        <v>1.5</v>
      </c>
      <c r="G220" s="11" t="s">
        <v>11</v>
      </c>
    </row>
    <row r="221" spans="1:10" x14ac:dyDescent="0.3">
      <c r="A221" s="41">
        <f t="shared" si="27"/>
        <v>10</v>
      </c>
      <c r="B221" s="95" t="s">
        <v>217</v>
      </c>
      <c r="C221" s="11" t="s">
        <v>23</v>
      </c>
      <c r="D221" s="42">
        <v>1500</v>
      </c>
      <c r="E221" s="11" t="s">
        <v>18</v>
      </c>
      <c r="F221" s="55">
        <v>1.5</v>
      </c>
      <c r="G221" s="11" t="s">
        <v>11</v>
      </c>
    </row>
    <row r="222" spans="1:10" x14ac:dyDescent="0.3">
      <c r="A222" s="41">
        <f t="shared" si="27"/>
        <v>11</v>
      </c>
      <c r="B222" s="95" t="s">
        <v>218</v>
      </c>
      <c r="C222" s="11" t="s">
        <v>28</v>
      </c>
      <c r="D222" s="42">
        <v>1500</v>
      </c>
      <c r="E222" s="11" t="s">
        <v>18</v>
      </c>
      <c r="F222" s="55">
        <v>1.5</v>
      </c>
      <c r="G222" s="11" t="s">
        <v>11</v>
      </c>
    </row>
    <row r="223" spans="1:10" x14ac:dyDescent="0.3">
      <c r="A223" s="41">
        <f t="shared" si="27"/>
        <v>12</v>
      </c>
      <c r="B223" s="95" t="s">
        <v>219</v>
      </c>
      <c r="C223" s="11" t="s">
        <v>28</v>
      </c>
      <c r="D223" s="42">
        <v>1500</v>
      </c>
      <c r="E223" s="11" t="s">
        <v>18</v>
      </c>
      <c r="F223" s="55">
        <v>1.5</v>
      </c>
      <c r="G223" s="11" t="s">
        <v>11</v>
      </c>
    </row>
    <row r="224" spans="1:10" x14ac:dyDescent="0.3">
      <c r="A224" s="41">
        <f t="shared" si="27"/>
        <v>13</v>
      </c>
      <c r="B224" s="95" t="s">
        <v>220</v>
      </c>
      <c r="C224" s="11" t="s">
        <v>13</v>
      </c>
      <c r="D224" s="42">
        <v>1000</v>
      </c>
      <c r="E224" s="11" t="s">
        <v>18</v>
      </c>
      <c r="F224" s="55">
        <v>1</v>
      </c>
      <c r="G224" s="11" t="s">
        <v>11</v>
      </c>
    </row>
    <row r="225" spans="1:10" ht="33" x14ac:dyDescent="0.3">
      <c r="A225" s="41">
        <f t="shared" si="27"/>
        <v>14</v>
      </c>
      <c r="B225" s="95" t="s">
        <v>221</v>
      </c>
      <c r="C225" s="11" t="s">
        <v>10</v>
      </c>
      <c r="D225" s="42">
        <v>1000</v>
      </c>
      <c r="E225" s="11" t="s">
        <v>18</v>
      </c>
      <c r="F225" s="55">
        <v>1</v>
      </c>
      <c r="G225" s="11" t="s">
        <v>11</v>
      </c>
    </row>
    <row r="226" spans="1:10" x14ac:dyDescent="0.3">
      <c r="A226" s="41">
        <f t="shared" si="27"/>
        <v>15</v>
      </c>
      <c r="B226" s="95" t="s">
        <v>222</v>
      </c>
      <c r="C226" s="11" t="s">
        <v>23</v>
      </c>
      <c r="D226" s="42">
        <v>1000</v>
      </c>
      <c r="E226" s="11" t="s">
        <v>18</v>
      </c>
      <c r="F226" s="55">
        <v>1</v>
      </c>
      <c r="G226" s="11" t="s">
        <v>11</v>
      </c>
    </row>
    <row r="227" spans="1:10" ht="33" x14ac:dyDescent="0.3">
      <c r="A227" s="41">
        <f t="shared" si="27"/>
        <v>16</v>
      </c>
      <c r="B227" s="95" t="s">
        <v>223</v>
      </c>
      <c r="C227" s="11" t="s">
        <v>28</v>
      </c>
      <c r="D227" s="42">
        <v>6000</v>
      </c>
      <c r="E227" s="11" t="s">
        <v>18</v>
      </c>
      <c r="F227" s="55">
        <v>6</v>
      </c>
      <c r="G227" s="11" t="s">
        <v>11</v>
      </c>
    </row>
    <row r="228" spans="1:10" x14ac:dyDescent="0.3">
      <c r="A228" s="41">
        <f t="shared" si="27"/>
        <v>17</v>
      </c>
      <c r="B228" s="95" t="s">
        <v>164</v>
      </c>
      <c r="C228" s="11" t="s">
        <v>15</v>
      </c>
      <c r="D228" s="42">
        <v>1500</v>
      </c>
      <c r="E228" s="11" t="s">
        <v>18</v>
      </c>
      <c r="F228" s="55">
        <v>1.5</v>
      </c>
      <c r="G228" s="11" t="s">
        <v>11</v>
      </c>
    </row>
    <row r="229" spans="1:10" x14ac:dyDescent="0.3">
      <c r="A229" s="41">
        <f t="shared" si="27"/>
        <v>18</v>
      </c>
      <c r="B229" s="95" t="s">
        <v>224</v>
      </c>
      <c r="C229" s="11" t="s">
        <v>23</v>
      </c>
      <c r="D229" s="42">
        <v>4</v>
      </c>
      <c r="E229" s="11" t="s">
        <v>18</v>
      </c>
      <c r="F229" s="55"/>
      <c r="G229" s="11"/>
    </row>
    <row r="230" spans="1:10" x14ac:dyDescent="0.3">
      <c r="A230" s="41">
        <f t="shared" si="27"/>
        <v>19</v>
      </c>
      <c r="B230" s="95" t="s">
        <v>225</v>
      </c>
      <c r="C230" s="11" t="s">
        <v>13</v>
      </c>
      <c r="D230" s="42">
        <v>6</v>
      </c>
      <c r="E230" s="11" t="s">
        <v>18</v>
      </c>
      <c r="F230" s="55"/>
      <c r="G230" s="11"/>
    </row>
    <row r="231" spans="1:10" x14ac:dyDescent="0.3">
      <c r="A231" s="41">
        <f t="shared" si="27"/>
        <v>20</v>
      </c>
      <c r="B231" s="95" t="s">
        <v>226</v>
      </c>
      <c r="C231" s="11" t="s">
        <v>28</v>
      </c>
      <c r="D231" s="42">
        <v>6</v>
      </c>
      <c r="E231" s="11" t="s">
        <v>18</v>
      </c>
      <c r="F231" s="55"/>
      <c r="G231" s="11"/>
    </row>
    <row r="232" spans="1:10" x14ac:dyDescent="0.3">
      <c r="A232" s="41">
        <v>21</v>
      </c>
      <c r="B232" s="95" t="s">
        <v>205</v>
      </c>
      <c r="C232" s="11" t="s">
        <v>23</v>
      </c>
      <c r="D232" s="42">
        <v>12</v>
      </c>
      <c r="E232" s="11" t="s">
        <v>18</v>
      </c>
      <c r="F232" s="55"/>
      <c r="G232" s="11"/>
    </row>
    <row r="233" spans="1:10" x14ac:dyDescent="0.3">
      <c r="A233" s="41"/>
      <c r="B233" s="95"/>
      <c r="C233" s="11"/>
      <c r="D233" s="42"/>
      <c r="E233" s="11"/>
      <c r="F233" s="11"/>
      <c r="G233" s="11"/>
    </row>
    <row r="234" spans="1:10" s="17" customFormat="1" x14ac:dyDescent="0.3">
      <c r="A234" s="62"/>
      <c r="B234" s="108" t="s">
        <v>227</v>
      </c>
      <c r="C234" s="13"/>
      <c r="D234" s="58"/>
      <c r="E234" s="13"/>
      <c r="F234" s="13"/>
      <c r="G234" s="13"/>
      <c r="H234" s="16"/>
      <c r="I234" s="16"/>
      <c r="J234" s="16"/>
    </row>
    <row r="235" spans="1:10" ht="33" x14ac:dyDescent="0.3">
      <c r="A235" s="41">
        <v>1</v>
      </c>
      <c r="B235" s="95" t="s">
        <v>168</v>
      </c>
      <c r="C235" s="11" t="s">
        <v>15</v>
      </c>
      <c r="D235" s="42">
        <v>2000</v>
      </c>
      <c r="E235" s="11" t="s">
        <v>18</v>
      </c>
      <c r="F235" s="55">
        <v>2</v>
      </c>
      <c r="G235" s="11" t="s">
        <v>11</v>
      </c>
    </row>
    <row r="236" spans="1:10" x14ac:dyDescent="0.3">
      <c r="A236" s="41">
        <f>A235+1</f>
        <v>2</v>
      </c>
      <c r="B236" s="95" t="s">
        <v>228</v>
      </c>
      <c r="C236" s="11" t="s">
        <v>23</v>
      </c>
      <c r="D236" s="42">
        <v>6000</v>
      </c>
      <c r="E236" s="11" t="s">
        <v>18</v>
      </c>
      <c r="F236" s="55">
        <v>6</v>
      </c>
      <c r="G236" s="11" t="s">
        <v>11</v>
      </c>
    </row>
    <row r="237" spans="1:10" x14ac:dyDescent="0.3">
      <c r="A237" s="41">
        <f t="shared" ref="A237:A245" si="28">A236+1</f>
        <v>3</v>
      </c>
      <c r="B237" s="95" t="s">
        <v>229</v>
      </c>
      <c r="C237" s="11" t="s">
        <v>23</v>
      </c>
      <c r="D237" s="42">
        <v>4400</v>
      </c>
      <c r="E237" s="11" t="s">
        <v>18</v>
      </c>
      <c r="F237" s="55">
        <v>4.4000000000000004</v>
      </c>
      <c r="G237" s="11" t="s">
        <v>11</v>
      </c>
    </row>
    <row r="238" spans="1:10" x14ac:dyDescent="0.3">
      <c r="A238" s="41">
        <f t="shared" si="28"/>
        <v>4</v>
      </c>
      <c r="B238" s="95" t="s">
        <v>230</v>
      </c>
      <c r="C238" s="11" t="s">
        <v>13</v>
      </c>
      <c r="D238" s="42">
        <v>3000</v>
      </c>
      <c r="E238" s="11" t="s">
        <v>18</v>
      </c>
      <c r="F238" s="55">
        <v>3</v>
      </c>
      <c r="G238" s="11" t="s">
        <v>11</v>
      </c>
    </row>
    <row r="239" spans="1:10" x14ac:dyDescent="0.3">
      <c r="A239" s="41">
        <f t="shared" si="28"/>
        <v>5</v>
      </c>
      <c r="B239" s="95" t="s">
        <v>231</v>
      </c>
      <c r="C239" s="11" t="s">
        <v>13</v>
      </c>
      <c r="D239" s="42">
        <v>3000</v>
      </c>
      <c r="E239" s="11" t="s">
        <v>18</v>
      </c>
      <c r="F239" s="55">
        <v>3</v>
      </c>
      <c r="G239" s="11" t="s">
        <v>11</v>
      </c>
    </row>
    <row r="240" spans="1:10" x14ac:dyDescent="0.3">
      <c r="A240" s="41">
        <f t="shared" si="28"/>
        <v>6</v>
      </c>
      <c r="B240" s="95" t="s">
        <v>232</v>
      </c>
      <c r="C240" s="11" t="s">
        <v>34</v>
      </c>
      <c r="D240" s="42">
        <v>4000</v>
      </c>
      <c r="E240" s="11" t="s">
        <v>18</v>
      </c>
      <c r="F240" s="55">
        <v>4</v>
      </c>
      <c r="G240" s="11" t="s">
        <v>11</v>
      </c>
    </row>
    <row r="241" spans="1:10" x14ac:dyDescent="0.3">
      <c r="A241" s="41">
        <f t="shared" si="28"/>
        <v>7</v>
      </c>
      <c r="B241" s="95" t="s">
        <v>233</v>
      </c>
      <c r="C241" s="11" t="s">
        <v>28</v>
      </c>
      <c r="D241" s="42">
        <v>3000</v>
      </c>
      <c r="E241" s="11" t="s">
        <v>18</v>
      </c>
      <c r="F241" s="55">
        <v>3</v>
      </c>
      <c r="G241" s="11" t="s">
        <v>11</v>
      </c>
    </row>
    <row r="242" spans="1:10" ht="33" x14ac:dyDescent="0.3">
      <c r="A242" s="41">
        <f t="shared" si="28"/>
        <v>8</v>
      </c>
      <c r="B242" s="95" t="s">
        <v>234</v>
      </c>
      <c r="C242" s="11" t="s">
        <v>28</v>
      </c>
      <c r="D242" s="42">
        <v>3000</v>
      </c>
      <c r="E242" s="11" t="s">
        <v>18</v>
      </c>
      <c r="F242" s="55">
        <v>3</v>
      </c>
      <c r="G242" s="11" t="s">
        <v>11</v>
      </c>
    </row>
    <row r="243" spans="1:10" ht="33" x14ac:dyDescent="0.3">
      <c r="A243" s="41">
        <f t="shared" si="28"/>
        <v>9</v>
      </c>
      <c r="B243" s="95" t="s">
        <v>223</v>
      </c>
      <c r="C243" s="11" t="s">
        <v>28</v>
      </c>
      <c r="D243" s="42">
        <v>2000</v>
      </c>
      <c r="E243" s="11" t="s">
        <v>18</v>
      </c>
      <c r="F243" s="55">
        <v>2</v>
      </c>
      <c r="G243" s="11" t="s">
        <v>11</v>
      </c>
    </row>
    <row r="244" spans="1:10" x14ac:dyDescent="0.3">
      <c r="A244" s="41">
        <f t="shared" si="28"/>
        <v>10</v>
      </c>
      <c r="B244" s="95" t="s">
        <v>235</v>
      </c>
      <c r="C244" s="11" t="s">
        <v>23</v>
      </c>
      <c r="D244" s="42">
        <v>12</v>
      </c>
      <c r="E244" s="11" t="s">
        <v>18</v>
      </c>
      <c r="F244" s="55"/>
      <c r="G244" s="11"/>
    </row>
    <row r="245" spans="1:10" x14ac:dyDescent="0.3">
      <c r="A245" s="41">
        <f t="shared" si="28"/>
        <v>11</v>
      </c>
      <c r="B245" s="95" t="s">
        <v>236</v>
      </c>
      <c r="C245" s="11" t="s">
        <v>34</v>
      </c>
      <c r="D245" s="42">
        <v>12</v>
      </c>
      <c r="E245" s="11" t="s">
        <v>18</v>
      </c>
      <c r="F245" s="55"/>
      <c r="G245" s="11"/>
    </row>
    <row r="246" spans="1:10" x14ac:dyDescent="0.3">
      <c r="A246" s="41"/>
      <c r="B246" s="95"/>
      <c r="C246" s="11"/>
      <c r="D246" s="42"/>
      <c r="E246" s="11"/>
      <c r="F246" s="11"/>
      <c r="G246" s="11"/>
    </row>
    <row r="247" spans="1:10" s="17" customFormat="1" x14ac:dyDescent="0.3">
      <c r="A247" s="62"/>
      <c r="B247" s="108" t="s">
        <v>237</v>
      </c>
      <c r="C247" s="13"/>
      <c r="D247" s="58"/>
      <c r="E247" s="13"/>
      <c r="F247" s="13"/>
      <c r="G247" s="13"/>
      <c r="H247" s="16"/>
      <c r="I247" s="16"/>
      <c r="J247" s="16"/>
    </row>
    <row r="248" spans="1:10" ht="33" x14ac:dyDescent="0.3">
      <c r="A248" s="41">
        <v>1</v>
      </c>
      <c r="B248" s="95" t="s">
        <v>238</v>
      </c>
      <c r="C248" s="11" t="s">
        <v>15</v>
      </c>
      <c r="D248" s="42">
        <v>1000</v>
      </c>
      <c r="E248" s="11" t="s">
        <v>18</v>
      </c>
      <c r="F248" s="55">
        <v>1</v>
      </c>
      <c r="G248" s="11" t="s">
        <v>11</v>
      </c>
    </row>
    <row r="249" spans="1:10" x14ac:dyDescent="0.3">
      <c r="A249" s="41">
        <f>A248+1</f>
        <v>2</v>
      </c>
      <c r="B249" s="95" t="s">
        <v>228</v>
      </c>
      <c r="C249" s="11" t="s">
        <v>239</v>
      </c>
      <c r="D249" s="42">
        <v>4600</v>
      </c>
      <c r="E249" s="11" t="s">
        <v>18</v>
      </c>
      <c r="F249" s="55">
        <v>4.5999999999999996</v>
      </c>
      <c r="G249" s="11" t="s">
        <v>11</v>
      </c>
    </row>
    <row r="250" spans="1:10" ht="33" x14ac:dyDescent="0.3">
      <c r="A250" s="41">
        <f t="shared" ref="A250:A262" si="29">A249+1</f>
        <v>3</v>
      </c>
      <c r="B250" s="95" t="s">
        <v>240</v>
      </c>
      <c r="C250" s="11" t="s">
        <v>239</v>
      </c>
      <c r="D250" s="42">
        <v>900</v>
      </c>
      <c r="E250" s="11" t="s">
        <v>18</v>
      </c>
      <c r="F250" s="55">
        <v>0.9</v>
      </c>
      <c r="G250" s="11" t="s">
        <v>11</v>
      </c>
    </row>
    <row r="251" spans="1:10" ht="33" x14ac:dyDescent="0.3">
      <c r="A251" s="41">
        <f t="shared" si="29"/>
        <v>4</v>
      </c>
      <c r="B251" s="95" t="s">
        <v>241</v>
      </c>
      <c r="C251" s="11" t="s">
        <v>13</v>
      </c>
      <c r="D251" s="42">
        <v>1500</v>
      </c>
      <c r="E251" s="11" t="s">
        <v>18</v>
      </c>
      <c r="F251" s="55">
        <v>1.5</v>
      </c>
      <c r="G251" s="11" t="s">
        <v>11</v>
      </c>
    </row>
    <row r="252" spans="1:10" ht="33" x14ac:dyDescent="0.3">
      <c r="A252" s="41">
        <f t="shared" si="29"/>
        <v>5</v>
      </c>
      <c r="B252" s="95" t="s">
        <v>242</v>
      </c>
      <c r="C252" s="11" t="s">
        <v>13</v>
      </c>
      <c r="D252" s="42">
        <v>710</v>
      </c>
      <c r="E252" s="11" t="s">
        <v>18</v>
      </c>
      <c r="F252" s="55">
        <v>0.71</v>
      </c>
      <c r="G252" s="11" t="s">
        <v>11</v>
      </c>
    </row>
    <row r="253" spans="1:10" x14ac:dyDescent="0.3">
      <c r="A253" s="41">
        <f t="shared" si="29"/>
        <v>6</v>
      </c>
      <c r="B253" s="95" t="s">
        <v>243</v>
      </c>
      <c r="C253" s="11" t="s">
        <v>13</v>
      </c>
      <c r="D253" s="42">
        <v>1500</v>
      </c>
      <c r="E253" s="11" t="s">
        <v>18</v>
      </c>
      <c r="F253" s="55">
        <v>1.5</v>
      </c>
      <c r="G253" s="11" t="s">
        <v>11</v>
      </c>
    </row>
    <row r="254" spans="1:10" x14ac:dyDescent="0.3">
      <c r="A254" s="41">
        <f t="shared" si="29"/>
        <v>7</v>
      </c>
      <c r="B254" s="95" t="s">
        <v>244</v>
      </c>
      <c r="C254" s="11" t="s">
        <v>13</v>
      </c>
      <c r="D254" s="42">
        <v>1500</v>
      </c>
      <c r="E254" s="11" t="s">
        <v>18</v>
      </c>
      <c r="F254" s="55">
        <v>1.5</v>
      </c>
      <c r="G254" s="11" t="s">
        <v>11</v>
      </c>
    </row>
    <row r="255" spans="1:10" ht="33" x14ac:dyDescent="0.3">
      <c r="A255" s="41">
        <f t="shared" si="29"/>
        <v>8</v>
      </c>
      <c r="B255" s="95" t="s">
        <v>245</v>
      </c>
      <c r="C255" s="11" t="s">
        <v>13</v>
      </c>
      <c r="D255" s="42">
        <v>2000</v>
      </c>
      <c r="E255" s="11" t="s">
        <v>18</v>
      </c>
      <c r="F255" s="55">
        <v>2</v>
      </c>
      <c r="G255" s="11" t="s">
        <v>11</v>
      </c>
    </row>
    <row r="256" spans="1:10" ht="33" x14ac:dyDescent="0.3">
      <c r="A256" s="41">
        <f t="shared" si="29"/>
        <v>9</v>
      </c>
      <c r="B256" s="95" t="s">
        <v>246</v>
      </c>
      <c r="C256" s="11" t="s">
        <v>239</v>
      </c>
      <c r="D256" s="42">
        <v>2500</v>
      </c>
      <c r="E256" s="11" t="s">
        <v>18</v>
      </c>
      <c r="F256" s="55">
        <v>2.5</v>
      </c>
      <c r="G256" s="11" t="s">
        <v>11</v>
      </c>
    </row>
    <row r="257" spans="1:10" ht="33" x14ac:dyDescent="0.3">
      <c r="A257" s="41">
        <f t="shared" si="29"/>
        <v>10</v>
      </c>
      <c r="B257" s="95" t="s">
        <v>247</v>
      </c>
      <c r="C257" s="11" t="s">
        <v>34</v>
      </c>
      <c r="D257" s="42">
        <v>1500</v>
      </c>
      <c r="E257" s="11" t="s">
        <v>18</v>
      </c>
      <c r="F257" s="55">
        <v>1.5</v>
      </c>
      <c r="G257" s="11" t="s">
        <v>11</v>
      </c>
    </row>
    <row r="258" spans="1:10" x14ac:dyDescent="0.3">
      <c r="A258" s="41">
        <f t="shared" si="29"/>
        <v>11</v>
      </c>
      <c r="B258" s="95" t="s">
        <v>248</v>
      </c>
      <c r="C258" s="11" t="s">
        <v>10</v>
      </c>
      <c r="D258" s="42">
        <v>2000</v>
      </c>
      <c r="E258" s="11" t="s">
        <v>18</v>
      </c>
      <c r="F258" s="55">
        <v>2</v>
      </c>
      <c r="G258" s="11" t="s">
        <v>11</v>
      </c>
    </row>
    <row r="259" spans="1:10" x14ac:dyDescent="0.3">
      <c r="A259" s="41">
        <f t="shared" si="29"/>
        <v>12</v>
      </c>
      <c r="B259" s="95" t="s">
        <v>249</v>
      </c>
      <c r="C259" s="11" t="s">
        <v>28</v>
      </c>
      <c r="D259" s="42">
        <v>1500</v>
      </c>
      <c r="E259" s="11" t="s">
        <v>18</v>
      </c>
      <c r="F259" s="55">
        <v>1.5</v>
      </c>
      <c r="G259" s="11" t="s">
        <v>11</v>
      </c>
    </row>
    <row r="260" spans="1:10" x14ac:dyDescent="0.3">
      <c r="A260" s="41">
        <f t="shared" si="29"/>
        <v>13</v>
      </c>
      <c r="B260" s="95" t="s">
        <v>250</v>
      </c>
      <c r="C260" s="11" t="s">
        <v>28</v>
      </c>
      <c r="D260" s="42">
        <v>1500</v>
      </c>
      <c r="E260" s="11" t="s">
        <v>18</v>
      </c>
      <c r="F260" s="55">
        <v>1.5</v>
      </c>
      <c r="G260" s="11" t="s">
        <v>11</v>
      </c>
    </row>
    <row r="261" spans="1:10" x14ac:dyDescent="0.3">
      <c r="A261" s="41">
        <f t="shared" si="29"/>
        <v>14</v>
      </c>
      <c r="B261" s="95" t="s">
        <v>66</v>
      </c>
      <c r="C261" s="11" t="s">
        <v>28</v>
      </c>
      <c r="D261" s="42">
        <v>14</v>
      </c>
      <c r="E261" s="11" t="s">
        <v>18</v>
      </c>
      <c r="F261" s="11"/>
      <c r="G261" s="11"/>
    </row>
    <row r="262" spans="1:10" ht="33" x14ac:dyDescent="0.3">
      <c r="A262" s="41">
        <f t="shared" si="29"/>
        <v>15</v>
      </c>
      <c r="B262" s="95" t="s">
        <v>251</v>
      </c>
      <c r="C262" s="11"/>
      <c r="D262" s="85" t="s">
        <v>252</v>
      </c>
      <c r="E262" s="86"/>
      <c r="F262" s="63"/>
      <c r="G262" s="63"/>
    </row>
    <row r="263" spans="1:10" x14ac:dyDescent="0.3">
      <c r="A263" s="41"/>
      <c r="B263" s="95"/>
      <c r="C263" s="11"/>
      <c r="D263" s="42"/>
      <c r="E263" s="11"/>
      <c r="F263" s="11"/>
      <c r="G263" s="11"/>
    </row>
    <row r="264" spans="1:10" s="17" customFormat="1" x14ac:dyDescent="0.3">
      <c r="A264" s="62"/>
      <c r="B264" s="108" t="s">
        <v>253</v>
      </c>
      <c r="C264" s="13"/>
      <c r="D264" s="58"/>
      <c r="E264" s="13"/>
      <c r="F264" s="13"/>
      <c r="G264" s="13"/>
      <c r="H264" s="16"/>
      <c r="I264" s="16"/>
      <c r="J264" s="16"/>
    </row>
    <row r="265" spans="1:10" x14ac:dyDescent="0.3">
      <c r="A265" s="41">
        <v>1</v>
      </c>
      <c r="B265" s="95" t="s">
        <v>254</v>
      </c>
      <c r="C265" s="11" t="s">
        <v>15</v>
      </c>
      <c r="D265" s="42">
        <v>2000</v>
      </c>
      <c r="E265" s="11" t="s">
        <v>18</v>
      </c>
      <c r="F265" s="55">
        <v>2</v>
      </c>
      <c r="G265" s="11" t="s">
        <v>11</v>
      </c>
    </row>
    <row r="266" spans="1:10" x14ac:dyDescent="0.3">
      <c r="A266" s="41">
        <f>A265+1</f>
        <v>2</v>
      </c>
      <c r="B266" s="95" t="s">
        <v>255</v>
      </c>
      <c r="C266" s="11" t="s">
        <v>34</v>
      </c>
      <c r="D266" s="42">
        <v>2000</v>
      </c>
      <c r="E266" s="11" t="s">
        <v>18</v>
      </c>
      <c r="F266" s="55">
        <v>2</v>
      </c>
      <c r="G266" s="11" t="s">
        <v>11</v>
      </c>
    </row>
    <row r="267" spans="1:10" x14ac:dyDescent="0.3">
      <c r="A267" s="41">
        <f t="shared" ref="A267:A296" si="30">A266+1</f>
        <v>3</v>
      </c>
      <c r="B267" s="95" t="s">
        <v>256</v>
      </c>
      <c r="C267" s="11" t="s">
        <v>34</v>
      </c>
      <c r="D267" s="42">
        <v>2250</v>
      </c>
      <c r="E267" s="11" t="s">
        <v>18</v>
      </c>
      <c r="F267" s="55">
        <v>2.25</v>
      </c>
      <c r="G267" s="11" t="s">
        <v>11</v>
      </c>
    </row>
    <row r="268" spans="1:10" ht="33" x14ac:dyDescent="0.3">
      <c r="A268" s="41">
        <f t="shared" si="30"/>
        <v>4</v>
      </c>
      <c r="B268" s="95" t="s">
        <v>257</v>
      </c>
      <c r="C268" s="11" t="s">
        <v>34</v>
      </c>
      <c r="D268" s="42">
        <v>2000</v>
      </c>
      <c r="E268" s="11" t="s">
        <v>18</v>
      </c>
      <c r="F268" s="55">
        <v>2</v>
      </c>
      <c r="G268" s="11" t="s">
        <v>11</v>
      </c>
    </row>
    <row r="269" spans="1:10" ht="33" x14ac:dyDescent="0.3">
      <c r="A269" s="41">
        <f t="shared" si="30"/>
        <v>5</v>
      </c>
      <c r="B269" s="95" t="s">
        <v>258</v>
      </c>
      <c r="C269" s="11" t="s">
        <v>15</v>
      </c>
      <c r="D269" s="42">
        <v>3075</v>
      </c>
      <c r="E269" s="11" t="s">
        <v>18</v>
      </c>
      <c r="F269" s="64">
        <v>3.0750000000000002</v>
      </c>
      <c r="G269" s="11" t="s">
        <v>11</v>
      </c>
    </row>
    <row r="270" spans="1:10" x14ac:dyDescent="0.3">
      <c r="A270" s="41">
        <f t="shared" si="30"/>
        <v>6</v>
      </c>
      <c r="B270" s="95" t="s">
        <v>259</v>
      </c>
      <c r="C270" s="11" t="s">
        <v>34</v>
      </c>
      <c r="D270" s="42">
        <v>3000</v>
      </c>
      <c r="E270" s="11" t="s">
        <v>18</v>
      </c>
      <c r="F270" s="55">
        <v>3</v>
      </c>
      <c r="G270" s="11" t="s">
        <v>11</v>
      </c>
    </row>
    <row r="271" spans="1:10" x14ac:dyDescent="0.3">
      <c r="A271" s="41">
        <f t="shared" si="30"/>
        <v>7</v>
      </c>
      <c r="B271" s="95" t="s">
        <v>260</v>
      </c>
      <c r="C271" s="11" t="s">
        <v>34</v>
      </c>
      <c r="D271" s="42">
        <v>2000</v>
      </c>
      <c r="E271" s="11" t="s">
        <v>18</v>
      </c>
      <c r="F271" s="55">
        <v>2</v>
      </c>
      <c r="G271" s="11" t="s">
        <v>11</v>
      </c>
    </row>
    <row r="272" spans="1:10" x14ac:dyDescent="0.3">
      <c r="A272" s="41">
        <f t="shared" si="30"/>
        <v>8</v>
      </c>
      <c r="B272" s="95" t="s">
        <v>261</v>
      </c>
      <c r="C272" s="11" t="s">
        <v>34</v>
      </c>
      <c r="D272" s="42">
        <v>1000</v>
      </c>
      <c r="E272" s="11" t="s">
        <v>18</v>
      </c>
      <c r="F272" s="55">
        <v>1</v>
      </c>
      <c r="G272" s="11" t="s">
        <v>11</v>
      </c>
    </row>
    <row r="273" spans="1:7" ht="33" x14ac:dyDescent="0.3">
      <c r="A273" s="41">
        <f t="shared" si="30"/>
        <v>9</v>
      </c>
      <c r="B273" s="95" t="s">
        <v>262</v>
      </c>
      <c r="C273" s="11" t="s">
        <v>13</v>
      </c>
      <c r="D273" s="42">
        <v>1500</v>
      </c>
      <c r="E273" s="11" t="s">
        <v>18</v>
      </c>
      <c r="F273" s="55">
        <v>1.5</v>
      </c>
      <c r="G273" s="11" t="s">
        <v>11</v>
      </c>
    </row>
    <row r="274" spans="1:7" ht="33" x14ac:dyDescent="0.3">
      <c r="A274" s="41">
        <f t="shared" si="30"/>
        <v>10</v>
      </c>
      <c r="B274" s="95" t="s">
        <v>263</v>
      </c>
      <c r="C274" s="11" t="s">
        <v>15</v>
      </c>
      <c r="D274" s="42">
        <v>1500</v>
      </c>
      <c r="E274" s="11" t="s">
        <v>18</v>
      </c>
      <c r="F274" s="55">
        <v>1.5</v>
      </c>
      <c r="G274" s="11" t="s">
        <v>11</v>
      </c>
    </row>
    <row r="275" spans="1:7" x14ac:dyDescent="0.3">
      <c r="A275" s="41">
        <f t="shared" si="30"/>
        <v>11</v>
      </c>
      <c r="B275" s="95" t="s">
        <v>264</v>
      </c>
      <c r="C275" s="11" t="s">
        <v>13</v>
      </c>
      <c r="D275" s="42">
        <v>2000</v>
      </c>
      <c r="E275" s="11" t="s">
        <v>18</v>
      </c>
      <c r="F275" s="55">
        <v>2</v>
      </c>
      <c r="G275" s="11" t="s">
        <v>11</v>
      </c>
    </row>
    <row r="276" spans="1:7" ht="33" x14ac:dyDescent="0.3">
      <c r="A276" s="41">
        <f t="shared" si="30"/>
        <v>12</v>
      </c>
      <c r="B276" s="95" t="s">
        <v>265</v>
      </c>
      <c r="C276" s="11" t="s">
        <v>239</v>
      </c>
      <c r="D276" s="42">
        <v>1500</v>
      </c>
      <c r="E276" s="11" t="s">
        <v>18</v>
      </c>
      <c r="F276" s="55">
        <v>1.5</v>
      </c>
      <c r="G276" s="11" t="s">
        <v>11</v>
      </c>
    </row>
    <row r="277" spans="1:7" ht="33" x14ac:dyDescent="0.3">
      <c r="A277" s="41">
        <f t="shared" si="30"/>
        <v>13</v>
      </c>
      <c r="B277" s="95" t="s">
        <v>266</v>
      </c>
      <c r="C277" s="11" t="s">
        <v>15</v>
      </c>
      <c r="D277" s="42">
        <v>1660</v>
      </c>
      <c r="E277" s="11" t="s">
        <v>18</v>
      </c>
      <c r="F277" s="55">
        <v>1.66</v>
      </c>
      <c r="G277" s="11" t="s">
        <v>11</v>
      </c>
    </row>
    <row r="278" spans="1:7" x14ac:dyDescent="0.3">
      <c r="A278" s="41">
        <f t="shared" si="30"/>
        <v>14</v>
      </c>
      <c r="B278" s="95" t="s">
        <v>267</v>
      </c>
      <c r="C278" s="11" t="s">
        <v>13</v>
      </c>
      <c r="D278" s="42">
        <v>3000</v>
      </c>
      <c r="E278" s="11" t="s">
        <v>18</v>
      </c>
      <c r="F278" s="55">
        <v>3</v>
      </c>
      <c r="G278" s="11" t="s">
        <v>11</v>
      </c>
    </row>
    <row r="279" spans="1:7" x14ac:dyDescent="0.3">
      <c r="A279" s="41">
        <f t="shared" si="30"/>
        <v>15</v>
      </c>
      <c r="B279" s="95" t="s">
        <v>268</v>
      </c>
      <c r="C279" s="11" t="s">
        <v>13</v>
      </c>
      <c r="D279" s="42">
        <v>2500</v>
      </c>
      <c r="E279" s="11" t="s">
        <v>18</v>
      </c>
      <c r="F279" s="55">
        <v>2.5</v>
      </c>
      <c r="G279" s="11" t="s">
        <v>11</v>
      </c>
    </row>
    <row r="280" spans="1:7" x14ac:dyDescent="0.3">
      <c r="A280" s="41">
        <f t="shared" si="30"/>
        <v>16</v>
      </c>
      <c r="B280" s="95" t="s">
        <v>269</v>
      </c>
      <c r="C280" s="11" t="s">
        <v>13</v>
      </c>
      <c r="D280" s="42">
        <v>1610</v>
      </c>
      <c r="E280" s="11" t="s">
        <v>18</v>
      </c>
      <c r="F280" s="55">
        <v>1.61</v>
      </c>
      <c r="G280" s="11" t="s">
        <v>11</v>
      </c>
    </row>
    <row r="281" spans="1:7" ht="33" x14ac:dyDescent="0.3">
      <c r="A281" s="41">
        <f t="shared" si="30"/>
        <v>17</v>
      </c>
      <c r="B281" s="95" t="s">
        <v>270</v>
      </c>
      <c r="C281" s="11" t="s">
        <v>239</v>
      </c>
      <c r="D281" s="42">
        <v>2000</v>
      </c>
      <c r="E281" s="11" t="s">
        <v>18</v>
      </c>
      <c r="F281" s="55">
        <v>2</v>
      </c>
      <c r="G281" s="11" t="s">
        <v>11</v>
      </c>
    </row>
    <row r="282" spans="1:7" ht="33" x14ac:dyDescent="0.3">
      <c r="A282" s="41">
        <f t="shared" si="30"/>
        <v>18</v>
      </c>
      <c r="B282" s="95" t="s">
        <v>271</v>
      </c>
      <c r="C282" s="11" t="s">
        <v>15</v>
      </c>
      <c r="D282" s="42">
        <v>1000</v>
      </c>
      <c r="E282" s="11" t="s">
        <v>18</v>
      </c>
      <c r="F282" s="55">
        <v>1</v>
      </c>
      <c r="G282" s="11" t="s">
        <v>11</v>
      </c>
    </row>
    <row r="283" spans="1:7" x14ac:dyDescent="0.3">
      <c r="A283" s="41">
        <f t="shared" si="30"/>
        <v>19</v>
      </c>
      <c r="B283" s="95" t="s">
        <v>272</v>
      </c>
      <c r="C283" s="11" t="s">
        <v>239</v>
      </c>
      <c r="D283" s="42">
        <v>12</v>
      </c>
      <c r="E283" s="11" t="s">
        <v>18</v>
      </c>
      <c r="F283" s="55"/>
      <c r="G283" s="11"/>
    </row>
    <row r="284" spans="1:7" x14ac:dyDescent="0.3">
      <c r="A284" s="41">
        <f t="shared" si="30"/>
        <v>20</v>
      </c>
      <c r="B284" s="95" t="s">
        <v>273</v>
      </c>
      <c r="C284" s="11" t="s">
        <v>13</v>
      </c>
      <c r="D284" s="42">
        <v>12</v>
      </c>
      <c r="E284" s="11" t="s">
        <v>18</v>
      </c>
      <c r="F284" s="55"/>
      <c r="G284" s="11"/>
    </row>
    <row r="285" spans="1:7" x14ac:dyDescent="0.3">
      <c r="A285" s="41">
        <f t="shared" si="30"/>
        <v>21</v>
      </c>
      <c r="B285" s="95" t="s">
        <v>274</v>
      </c>
      <c r="C285" s="11" t="s">
        <v>13</v>
      </c>
      <c r="D285" s="42">
        <v>6</v>
      </c>
      <c r="E285" s="11" t="s">
        <v>18</v>
      </c>
      <c r="F285" s="55"/>
      <c r="G285" s="11"/>
    </row>
    <row r="286" spans="1:7" x14ac:dyDescent="0.3">
      <c r="A286" s="41"/>
      <c r="B286" s="95" t="s">
        <v>275</v>
      </c>
      <c r="C286" s="11"/>
      <c r="D286" s="42"/>
      <c r="E286" s="11"/>
      <c r="F286" s="55"/>
      <c r="G286" s="11"/>
    </row>
    <row r="287" spans="1:7" x14ac:dyDescent="0.3">
      <c r="A287" s="41">
        <f>A285+1</f>
        <v>22</v>
      </c>
      <c r="B287" s="95" t="s">
        <v>276</v>
      </c>
      <c r="C287" s="11" t="s">
        <v>15</v>
      </c>
      <c r="D287" s="42">
        <v>3.09</v>
      </c>
      <c r="E287" s="11" t="s">
        <v>11</v>
      </c>
      <c r="F287" s="55">
        <f>D287</f>
        <v>3.09</v>
      </c>
      <c r="G287" s="11" t="s">
        <v>11</v>
      </c>
    </row>
    <row r="288" spans="1:7" x14ac:dyDescent="0.3">
      <c r="A288" s="41">
        <f t="shared" si="30"/>
        <v>23</v>
      </c>
      <c r="B288" s="95" t="s">
        <v>277</v>
      </c>
      <c r="C288" s="11" t="s">
        <v>28</v>
      </c>
      <c r="D288" s="42">
        <v>4.9400000000000004</v>
      </c>
      <c r="E288" s="11" t="s">
        <v>11</v>
      </c>
      <c r="F288" s="55">
        <f t="shared" ref="F288:F294" si="31">D288</f>
        <v>4.9400000000000004</v>
      </c>
      <c r="G288" s="11" t="s">
        <v>11</v>
      </c>
    </row>
    <row r="289" spans="1:10" x14ac:dyDescent="0.3">
      <c r="A289" s="41">
        <f t="shared" si="30"/>
        <v>24</v>
      </c>
      <c r="B289" s="95" t="s">
        <v>278</v>
      </c>
      <c r="C289" s="11" t="s">
        <v>13</v>
      </c>
      <c r="D289" s="42">
        <v>6</v>
      </c>
      <c r="E289" s="11" t="s">
        <v>11</v>
      </c>
      <c r="F289" s="55">
        <f t="shared" si="31"/>
        <v>6</v>
      </c>
      <c r="G289" s="11" t="s">
        <v>11</v>
      </c>
    </row>
    <row r="290" spans="1:10" x14ac:dyDescent="0.3">
      <c r="A290" s="41">
        <f t="shared" si="30"/>
        <v>25</v>
      </c>
      <c r="B290" s="95" t="s">
        <v>176</v>
      </c>
      <c r="C290" s="11" t="s">
        <v>13</v>
      </c>
      <c r="D290" s="42">
        <v>2.8</v>
      </c>
      <c r="E290" s="11" t="s">
        <v>11</v>
      </c>
      <c r="F290" s="55">
        <f t="shared" si="31"/>
        <v>2.8</v>
      </c>
      <c r="G290" s="11" t="s">
        <v>11</v>
      </c>
    </row>
    <row r="291" spans="1:10" x14ac:dyDescent="0.3">
      <c r="A291" s="41">
        <f t="shared" si="30"/>
        <v>26</v>
      </c>
      <c r="B291" s="95" t="s">
        <v>279</v>
      </c>
      <c r="C291" s="11" t="s">
        <v>28</v>
      </c>
      <c r="D291" s="42">
        <v>2</v>
      </c>
      <c r="E291" s="11" t="s">
        <v>11</v>
      </c>
      <c r="F291" s="55">
        <f t="shared" si="31"/>
        <v>2</v>
      </c>
      <c r="G291" s="11" t="s">
        <v>11</v>
      </c>
    </row>
    <row r="292" spans="1:10" x14ac:dyDescent="0.3">
      <c r="A292" s="41">
        <f t="shared" si="30"/>
        <v>27</v>
      </c>
      <c r="B292" s="95" t="s">
        <v>280</v>
      </c>
      <c r="C292" s="11" t="s">
        <v>239</v>
      </c>
      <c r="D292" s="42">
        <v>2</v>
      </c>
      <c r="E292" s="11" t="s">
        <v>11</v>
      </c>
      <c r="F292" s="55">
        <f t="shared" si="31"/>
        <v>2</v>
      </c>
      <c r="G292" s="11" t="s">
        <v>11</v>
      </c>
    </row>
    <row r="293" spans="1:10" x14ac:dyDescent="0.3">
      <c r="A293" s="41">
        <f t="shared" si="30"/>
        <v>28</v>
      </c>
      <c r="B293" s="95" t="s">
        <v>281</v>
      </c>
      <c r="C293" s="11" t="s">
        <v>28</v>
      </c>
      <c r="D293" s="42">
        <v>1.5</v>
      </c>
      <c r="E293" s="11" t="s">
        <v>11</v>
      </c>
      <c r="F293" s="55">
        <f t="shared" si="31"/>
        <v>1.5</v>
      </c>
      <c r="G293" s="11" t="s">
        <v>11</v>
      </c>
    </row>
    <row r="294" spans="1:10" ht="33" x14ac:dyDescent="0.3">
      <c r="A294" s="41">
        <f t="shared" si="30"/>
        <v>29</v>
      </c>
      <c r="B294" s="95" t="s">
        <v>282</v>
      </c>
      <c r="C294" s="11" t="s">
        <v>13</v>
      </c>
      <c r="D294" s="42">
        <v>2</v>
      </c>
      <c r="E294" s="11" t="s">
        <v>11</v>
      </c>
      <c r="F294" s="55">
        <f t="shared" si="31"/>
        <v>2</v>
      </c>
      <c r="G294" s="11" t="s">
        <v>11</v>
      </c>
    </row>
    <row r="295" spans="1:10" x14ac:dyDescent="0.3">
      <c r="A295" s="41">
        <f t="shared" si="30"/>
        <v>30</v>
      </c>
      <c r="B295" s="95" t="s">
        <v>283</v>
      </c>
      <c r="C295" s="11" t="s">
        <v>13</v>
      </c>
      <c r="D295" s="42">
        <v>1</v>
      </c>
      <c r="E295" s="11" t="s">
        <v>284</v>
      </c>
      <c r="F295" s="55"/>
      <c r="G295" s="11"/>
    </row>
    <row r="296" spans="1:10" x14ac:dyDescent="0.3">
      <c r="A296" s="41">
        <f t="shared" si="30"/>
        <v>31</v>
      </c>
      <c r="B296" s="95" t="s">
        <v>285</v>
      </c>
      <c r="C296" s="11" t="s">
        <v>126</v>
      </c>
      <c r="D296" s="42">
        <v>1</v>
      </c>
      <c r="E296" s="11" t="s">
        <v>284</v>
      </c>
      <c r="F296" s="55"/>
      <c r="G296" s="11"/>
    </row>
    <row r="297" spans="1:10" x14ac:dyDescent="0.3">
      <c r="A297" s="41"/>
      <c r="B297" s="95"/>
      <c r="C297" s="11"/>
      <c r="D297" s="42"/>
      <c r="E297" s="11"/>
      <c r="F297" s="11"/>
      <c r="G297" s="11"/>
    </row>
    <row r="298" spans="1:10" s="17" customFormat="1" x14ac:dyDescent="0.3">
      <c r="A298" s="62"/>
      <c r="B298" s="108" t="s">
        <v>286</v>
      </c>
      <c r="C298" s="13"/>
      <c r="D298" s="58"/>
      <c r="E298" s="13"/>
      <c r="F298" s="13"/>
      <c r="G298" s="13"/>
      <c r="H298" s="16"/>
      <c r="I298" s="16"/>
      <c r="J298" s="16"/>
    </row>
    <row r="299" spans="1:10" x14ac:dyDescent="0.3">
      <c r="A299" s="41">
        <v>1</v>
      </c>
      <c r="B299" s="95" t="str">
        <f>[5]Sheet1!C44</f>
        <v>Peningkatan Jalan Ngadu Pada - Manu Kuku</v>
      </c>
      <c r="C299" s="11" t="s">
        <v>239</v>
      </c>
      <c r="D299" s="42">
        <f>[5]Sheet1!J44</f>
        <v>1.05</v>
      </c>
      <c r="E299" s="11" t="str">
        <f>[5]Sheet1!K44</f>
        <v>Km</v>
      </c>
      <c r="F299" s="55">
        <f>D299</f>
        <v>1.05</v>
      </c>
      <c r="G299" s="11" t="s">
        <v>11</v>
      </c>
    </row>
    <row r="300" spans="1:10" x14ac:dyDescent="0.3">
      <c r="A300" s="41">
        <f>A299+1</f>
        <v>2</v>
      </c>
      <c r="B300" s="95" t="str">
        <f>[5]Sheet1!C45</f>
        <v>Pembangunan Jalan Lingkar Pasola Wanokaka</v>
      </c>
      <c r="C300" s="11" t="s">
        <v>28</v>
      </c>
      <c r="D300" s="42">
        <f>[5]Sheet1!J45</f>
        <v>1</v>
      </c>
      <c r="E300" s="11" t="str">
        <f>[5]Sheet1!K45</f>
        <v>Km</v>
      </c>
      <c r="F300" s="55">
        <f t="shared" ref="F300:F304" si="32">D300</f>
        <v>1</v>
      </c>
      <c r="G300" s="11" t="s">
        <v>11</v>
      </c>
    </row>
    <row r="301" spans="1:10" x14ac:dyDescent="0.3">
      <c r="A301" s="41">
        <f t="shared" ref="A301:A317" si="33">A300+1</f>
        <v>3</v>
      </c>
      <c r="B301" s="95" t="str">
        <f>[5]Sheet1!C46</f>
        <v>Pembangunan Jalan Bondo Hula - Gaura</v>
      </c>
      <c r="C301" s="11" t="s">
        <v>287</v>
      </c>
      <c r="D301" s="42">
        <f>[5]Sheet1!J46</f>
        <v>10</v>
      </c>
      <c r="E301" s="11" t="str">
        <f>[5]Sheet1!K46</f>
        <v>Km</v>
      </c>
      <c r="F301" s="55">
        <f t="shared" si="32"/>
        <v>10</v>
      </c>
      <c r="G301" s="11" t="s">
        <v>11</v>
      </c>
    </row>
    <row r="302" spans="1:10" x14ac:dyDescent="0.3">
      <c r="A302" s="41">
        <f t="shared" si="33"/>
        <v>4</v>
      </c>
      <c r="B302" s="95" t="str">
        <f>[5]Sheet1!C47</f>
        <v>Pemeliharaan Jalan Wanukaka - Rua</v>
      </c>
      <c r="C302" s="11" t="s">
        <v>28</v>
      </c>
      <c r="D302" s="42">
        <f>[5]Sheet1!J47</f>
        <v>2</v>
      </c>
      <c r="E302" s="11" t="str">
        <f>[5]Sheet1!K47</f>
        <v>Km</v>
      </c>
      <c r="F302" s="55">
        <f t="shared" si="32"/>
        <v>2</v>
      </c>
      <c r="G302" s="11" t="s">
        <v>11</v>
      </c>
    </row>
    <row r="303" spans="1:10" x14ac:dyDescent="0.3">
      <c r="A303" s="41">
        <f t="shared" si="33"/>
        <v>5</v>
      </c>
      <c r="B303" s="95" t="str">
        <f>[5]Sheet1!C48</f>
        <v>Pemeliharaan Jalan Padedewatu - Rua</v>
      </c>
      <c r="C303" s="11" t="s">
        <v>28</v>
      </c>
      <c r="D303" s="42">
        <f>[5]Sheet1!J48</f>
        <v>2</v>
      </c>
      <c r="E303" s="11" t="str">
        <f>[5]Sheet1!K48</f>
        <v>Km</v>
      </c>
      <c r="F303" s="55">
        <f t="shared" si="32"/>
        <v>2</v>
      </c>
      <c r="G303" s="11" t="s">
        <v>11</v>
      </c>
    </row>
    <row r="304" spans="1:10" ht="33" x14ac:dyDescent="0.3">
      <c r="A304" s="41">
        <f t="shared" si="33"/>
        <v>6</v>
      </c>
      <c r="B304" s="95" t="str">
        <f>[5]Sheet1!C49</f>
        <v>Pemeliharaan Jalan Wee Bangga - Omba Kareke</v>
      </c>
      <c r="C304" s="11" t="s">
        <v>239</v>
      </c>
      <c r="D304" s="42">
        <f>[5]Sheet1!J49</f>
        <v>1</v>
      </c>
      <c r="E304" s="11" t="str">
        <f>[5]Sheet1!K49</f>
        <v>Km</v>
      </c>
      <c r="F304" s="55">
        <f t="shared" si="32"/>
        <v>1</v>
      </c>
      <c r="G304" s="11" t="s">
        <v>11</v>
      </c>
    </row>
    <row r="305" spans="1:10" x14ac:dyDescent="0.3">
      <c r="A305" s="41">
        <f t="shared" si="33"/>
        <v>7</v>
      </c>
      <c r="B305" s="95" t="str">
        <f>[5]Sheet1!C50</f>
        <v>Hotmix Jalan Dalam Kota Waikabubak</v>
      </c>
      <c r="C305" s="11" t="s">
        <v>15</v>
      </c>
      <c r="D305" s="42">
        <f>[5]Sheet1!J50</f>
        <v>1</v>
      </c>
      <c r="E305" s="11" t="str">
        <f>[5]Sheet1!K50</f>
        <v>PAKET</v>
      </c>
      <c r="F305" s="11"/>
      <c r="G305" s="11" t="s">
        <v>11</v>
      </c>
    </row>
    <row r="306" spans="1:10" x14ac:dyDescent="0.3">
      <c r="A306" s="41">
        <f t="shared" si="33"/>
        <v>8</v>
      </c>
      <c r="B306" s="95" t="str">
        <f>[5]Sheet1!C51</f>
        <v>Peningkatan Jalan Kalimbu Kuni - Lahi Kaninu</v>
      </c>
      <c r="C306" s="11" t="s">
        <v>288</v>
      </c>
      <c r="D306" s="42">
        <f>[5]Sheet1!J51</f>
        <v>5</v>
      </c>
      <c r="E306" s="11" t="str">
        <f>[5]Sheet1!K51</f>
        <v>Km</v>
      </c>
      <c r="F306" s="55">
        <f>D306</f>
        <v>5</v>
      </c>
      <c r="G306" s="11" t="s">
        <v>11</v>
      </c>
    </row>
    <row r="307" spans="1:10" x14ac:dyDescent="0.3">
      <c r="A307" s="41">
        <f t="shared" si="33"/>
        <v>9</v>
      </c>
      <c r="B307" s="95" t="str">
        <f>[5]Sheet1!C52</f>
        <v>Peningkatan Jalan Rua - Hobawawi</v>
      </c>
      <c r="C307" s="11" t="s">
        <v>28</v>
      </c>
      <c r="D307" s="42">
        <f>[5]Sheet1!J52</f>
        <v>3</v>
      </c>
      <c r="E307" s="11" t="str">
        <f>[5]Sheet1!K52</f>
        <v>Km</v>
      </c>
      <c r="F307" s="55">
        <f t="shared" ref="F307:F311" si="34">D307</f>
        <v>3</v>
      </c>
      <c r="G307" s="11" t="s">
        <v>11</v>
      </c>
    </row>
    <row r="308" spans="1:10" x14ac:dyDescent="0.3">
      <c r="A308" s="41">
        <f t="shared" si="33"/>
        <v>10</v>
      </c>
      <c r="B308" s="95" t="str">
        <f>[5]Sheet1!C53</f>
        <v>Peningkatan Jalan Sp. Puu Weri - Sp. Gollu Key</v>
      </c>
      <c r="C308" s="11" t="s">
        <v>13</v>
      </c>
      <c r="D308" s="42">
        <f>[5]Sheet1!J53</f>
        <v>2.2000000000000002</v>
      </c>
      <c r="E308" s="11" t="str">
        <f>[5]Sheet1!K53</f>
        <v>Km</v>
      </c>
      <c r="F308" s="55">
        <f t="shared" si="34"/>
        <v>2.2000000000000002</v>
      </c>
      <c r="G308" s="11" t="s">
        <v>11</v>
      </c>
    </row>
    <row r="309" spans="1:10" x14ac:dyDescent="0.3">
      <c r="A309" s="41">
        <f t="shared" si="33"/>
        <v>11</v>
      </c>
      <c r="B309" s="95" t="str">
        <f>[5]Sheet1!C54</f>
        <v>Pemeliharaan Jalan Puu Naga - Mata Pawu</v>
      </c>
      <c r="C309" s="11" t="s">
        <v>13</v>
      </c>
      <c r="D309" s="42">
        <f>[5]Sheet1!J54</f>
        <v>1</v>
      </c>
      <c r="E309" s="11" t="str">
        <f>[5]Sheet1!K54</f>
        <v>Km</v>
      </c>
      <c r="F309" s="55">
        <f t="shared" si="34"/>
        <v>1</v>
      </c>
      <c r="G309" s="11" t="s">
        <v>11</v>
      </c>
    </row>
    <row r="310" spans="1:10" ht="33" x14ac:dyDescent="0.3">
      <c r="A310" s="41">
        <f t="shared" si="33"/>
        <v>12</v>
      </c>
      <c r="B310" s="95" t="str">
        <f>[5]Sheet1!C55</f>
        <v>Pembangunan Jalan Lingkar Perkotaan Waikabubak (Lingkar Utara I)</v>
      </c>
      <c r="C310" s="11" t="s">
        <v>15</v>
      </c>
      <c r="D310" s="42">
        <f>[5]Sheet1!J55</f>
        <v>5</v>
      </c>
      <c r="E310" s="11" t="str">
        <f>[5]Sheet1!K55</f>
        <v>Km</v>
      </c>
      <c r="F310" s="55">
        <f t="shared" si="34"/>
        <v>5</v>
      </c>
      <c r="G310" s="11" t="s">
        <v>11</v>
      </c>
    </row>
    <row r="311" spans="1:10" ht="33" x14ac:dyDescent="0.3">
      <c r="A311" s="41">
        <f t="shared" si="33"/>
        <v>13</v>
      </c>
      <c r="B311" s="95" t="str">
        <f>[5]Sheet1!C56</f>
        <v>Pembangunan Jalan Lingkar Perkotaan Waikabubak (Lingkar Selatan II)</v>
      </c>
      <c r="C311" s="11" t="s">
        <v>15</v>
      </c>
      <c r="D311" s="42">
        <f>[5]Sheet1!J56</f>
        <v>5</v>
      </c>
      <c r="E311" s="11" t="str">
        <f>[5]Sheet1!K56</f>
        <v>Km</v>
      </c>
      <c r="F311" s="55">
        <f t="shared" si="34"/>
        <v>5</v>
      </c>
      <c r="G311" s="11" t="s">
        <v>11</v>
      </c>
    </row>
    <row r="312" spans="1:10" x14ac:dyDescent="0.3">
      <c r="A312" s="41">
        <f t="shared" si="33"/>
        <v>14</v>
      </c>
      <c r="B312" s="95" t="str">
        <f>[5]Sheet1!$C$58</f>
        <v>Pembangunan Jembatan Waihura TA. 2017</v>
      </c>
      <c r="C312" s="11" t="s">
        <v>28</v>
      </c>
      <c r="D312" s="42">
        <f>[5]Sheet1!$J$58</f>
        <v>12</v>
      </c>
      <c r="E312" s="11" t="s">
        <v>18</v>
      </c>
      <c r="F312" s="11"/>
      <c r="G312" s="11"/>
    </row>
    <row r="313" spans="1:10" x14ac:dyDescent="0.3">
      <c r="A313" s="41"/>
      <c r="B313" s="95" t="s">
        <v>275</v>
      </c>
      <c r="C313" s="11"/>
      <c r="D313" s="42"/>
      <c r="E313" s="11"/>
      <c r="F313" s="11"/>
      <c r="G313" s="11"/>
    </row>
    <row r="314" spans="1:10" ht="33" x14ac:dyDescent="0.3">
      <c r="A314" s="41">
        <f>A312+1</f>
        <v>15</v>
      </c>
      <c r="B314" s="95" t="str">
        <f>[5]Sheet1!C60</f>
        <v>Pembangunan/ Pembukaan Jalan Gollu Kadammo - Gollu Pare</v>
      </c>
      <c r="C314" s="11" t="s">
        <v>13</v>
      </c>
      <c r="D314" s="42">
        <f>[5]Sheet1!J60</f>
        <v>1</v>
      </c>
      <c r="E314" s="11" t="str">
        <f>[5]Sheet1!K60</f>
        <v>Km</v>
      </c>
      <c r="F314" s="55">
        <f>D314</f>
        <v>1</v>
      </c>
      <c r="G314" s="11" t="s">
        <v>11</v>
      </c>
    </row>
    <row r="315" spans="1:10" ht="33" x14ac:dyDescent="0.3">
      <c r="A315" s="41">
        <f t="shared" si="33"/>
        <v>16</v>
      </c>
      <c r="B315" s="95" t="str">
        <f>[5]Sheet1!C61</f>
        <v>Pembangunan/ Pembukaan Jalan Daduka - Lolo Onde (Belakang Pasar Malata)</v>
      </c>
      <c r="C315" s="11" t="s">
        <v>239</v>
      </c>
      <c r="D315" s="42">
        <f>[5]Sheet1!J61</f>
        <v>1</v>
      </c>
      <c r="E315" s="11" t="str">
        <f>[5]Sheet1!K61</f>
        <v>Km</v>
      </c>
      <c r="F315" s="55">
        <f t="shared" ref="F315:F316" si="35">D315</f>
        <v>1</v>
      </c>
      <c r="G315" s="11" t="s">
        <v>11</v>
      </c>
    </row>
    <row r="316" spans="1:10" ht="33" x14ac:dyDescent="0.3">
      <c r="A316" s="41">
        <f t="shared" si="33"/>
        <v>17</v>
      </c>
      <c r="B316" s="95" t="str">
        <f>[5]Sheet1!C62</f>
        <v>Pembangunan/ Pembukaan Jalan Wone - Kalowo Yobola</v>
      </c>
      <c r="C316" s="11" t="s">
        <v>13</v>
      </c>
      <c r="D316" s="42">
        <f>[5]Sheet1!J62</f>
        <v>2</v>
      </c>
      <c r="E316" s="11" t="str">
        <f>[5]Sheet1!K62</f>
        <v>Km</v>
      </c>
      <c r="F316" s="55">
        <f t="shared" si="35"/>
        <v>2</v>
      </c>
      <c r="G316" s="11" t="s">
        <v>11</v>
      </c>
    </row>
    <row r="317" spans="1:10" ht="33" x14ac:dyDescent="0.3">
      <c r="A317" s="41">
        <f t="shared" si="33"/>
        <v>18</v>
      </c>
      <c r="B317" s="95" t="str">
        <f>[5]Sheet1!C63</f>
        <v>Peningkatan Jalan  Lingkar Lapangan Pasola (Lanjutan)</v>
      </c>
      <c r="C317" s="11" t="s">
        <v>28</v>
      </c>
      <c r="D317" s="42">
        <f>[5]Sheet1!J63</f>
        <v>175</v>
      </c>
      <c r="E317" s="11" t="s">
        <v>18</v>
      </c>
      <c r="F317" s="11"/>
      <c r="G317" s="11" t="s">
        <v>11</v>
      </c>
    </row>
    <row r="318" spans="1:10" x14ac:dyDescent="0.3">
      <c r="A318" s="41"/>
      <c r="B318" s="95"/>
      <c r="C318" s="11"/>
      <c r="D318" s="42"/>
      <c r="E318" s="11"/>
      <c r="F318" s="11"/>
      <c r="G318" s="11"/>
    </row>
    <row r="319" spans="1:10" s="17" customFormat="1" x14ac:dyDescent="0.3">
      <c r="A319" s="62"/>
      <c r="B319" s="108" t="s">
        <v>289</v>
      </c>
      <c r="C319" s="13"/>
      <c r="D319" s="58"/>
      <c r="E319" s="13"/>
      <c r="F319" s="13"/>
      <c r="G319" s="13"/>
      <c r="H319" s="16"/>
      <c r="I319" s="16"/>
      <c r="J319" s="16"/>
    </row>
    <row r="320" spans="1:10" ht="33" x14ac:dyDescent="0.3">
      <c r="A320" s="41">
        <v>1</v>
      </c>
      <c r="B320" s="95" t="str">
        <f>[5]Sheet1!C69</f>
        <v>Peningkatan Ruas Jalan Dalam Kota Waikabubak dan Sekitarnya</v>
      </c>
      <c r="C320" s="11" t="s">
        <v>15</v>
      </c>
      <c r="D320" s="42">
        <f>[5]Sheet1!J69</f>
        <v>1</v>
      </c>
      <c r="E320" s="11" t="str">
        <f>[5]Sheet1!K69</f>
        <v>paket</v>
      </c>
      <c r="F320" s="11"/>
      <c r="G320" s="11" t="s">
        <v>11</v>
      </c>
    </row>
    <row r="321" spans="1:7" x14ac:dyDescent="0.3">
      <c r="A321" s="41">
        <f>A320+1</f>
        <v>2</v>
      </c>
      <c r="B321" s="95" t="str">
        <f>[5]Sheet1!C70</f>
        <v>Peningkatan jalan Panoka - Mambang (4,65 Km)</v>
      </c>
      <c r="C321" s="11" t="s">
        <v>10</v>
      </c>
      <c r="D321" s="42">
        <f>[5]Sheet1!J70</f>
        <v>1</v>
      </c>
      <c r="E321" s="11" t="str">
        <f>[5]Sheet1!K70</f>
        <v>paket</v>
      </c>
      <c r="F321" s="55">
        <v>4.6500000000000004</v>
      </c>
      <c r="G321" s="11" t="s">
        <v>11</v>
      </c>
    </row>
    <row r="322" spans="1:7" ht="33" x14ac:dyDescent="0.3">
      <c r="A322" s="41">
        <f t="shared" ref="A322:A347" si="36">A321+1</f>
        <v>3</v>
      </c>
      <c r="B322" s="95" t="str">
        <f>[5]Sheet1!C71</f>
        <v>Peningkatan Jalan Hobatete - Tanjung Pasola Gaura (5,16 Km)</v>
      </c>
      <c r="C322" s="11" t="s">
        <v>10</v>
      </c>
      <c r="D322" s="42">
        <f>[5]Sheet1!J71</f>
        <v>1</v>
      </c>
      <c r="E322" s="11" t="str">
        <f>[5]Sheet1!K71</f>
        <v>paket</v>
      </c>
      <c r="F322" s="55">
        <v>5.16</v>
      </c>
      <c r="G322" s="11" t="s">
        <v>11</v>
      </c>
    </row>
    <row r="323" spans="1:7" ht="33" x14ac:dyDescent="0.3">
      <c r="A323" s="41">
        <f t="shared" si="36"/>
        <v>4</v>
      </c>
      <c r="B323" s="95" t="str">
        <f>[5]Sheet1!C72</f>
        <v>Peningkatan jalan Dokakaka - Baliledo (1,46 Km)</v>
      </c>
      <c r="C323" s="11" t="s">
        <v>13</v>
      </c>
      <c r="D323" s="42">
        <f>[5]Sheet1!J72</f>
        <v>1</v>
      </c>
      <c r="E323" s="11" t="str">
        <f>[5]Sheet1!K72</f>
        <v>paket</v>
      </c>
      <c r="F323" s="55">
        <v>1.46</v>
      </c>
      <c r="G323" s="11" t="s">
        <v>11</v>
      </c>
    </row>
    <row r="324" spans="1:7" ht="33" x14ac:dyDescent="0.3">
      <c r="A324" s="41">
        <f t="shared" si="36"/>
        <v>5</v>
      </c>
      <c r="B324" s="95" t="str">
        <f>[5]Sheet1!C73</f>
        <v>Peningkatan Jalan Sobawawi - Weekarou (2,2 Km)</v>
      </c>
      <c r="C324" s="11" t="s">
        <v>13</v>
      </c>
      <c r="D324" s="42">
        <f>[5]Sheet1!J73</f>
        <v>1</v>
      </c>
      <c r="E324" s="11" t="str">
        <f>[5]Sheet1!K73</f>
        <v>paket</v>
      </c>
      <c r="F324" s="55">
        <v>2.2000000000000002</v>
      </c>
      <c r="G324" s="11" t="s">
        <v>11</v>
      </c>
    </row>
    <row r="325" spans="1:7" ht="33" x14ac:dyDescent="0.3">
      <c r="A325" s="41">
        <f t="shared" si="36"/>
        <v>6</v>
      </c>
      <c r="B325" s="95" t="str">
        <f>[5]Sheet1!C74</f>
        <v>Peningkatan Jalan Hupumada - Lahona (2,5 Km)</v>
      </c>
      <c r="C325" s="11" t="s">
        <v>28</v>
      </c>
      <c r="D325" s="42">
        <f>[5]Sheet1!J74</f>
        <v>1</v>
      </c>
      <c r="E325" s="11" t="str">
        <f>[5]Sheet1!K74</f>
        <v>paket</v>
      </c>
      <c r="F325" s="55">
        <v>2.5</v>
      </c>
      <c r="G325" s="11" t="s">
        <v>11</v>
      </c>
    </row>
    <row r="326" spans="1:7" ht="33" x14ac:dyDescent="0.3">
      <c r="A326" s="41">
        <f t="shared" si="36"/>
        <v>7</v>
      </c>
      <c r="B326" s="95" t="str">
        <f>[5]Sheet1!C75</f>
        <v>Peningkatan Jalan Tanamali - Ngadu Ngape (4,41 Km)</v>
      </c>
      <c r="C326" s="11" t="s">
        <v>34</v>
      </c>
      <c r="D326" s="42">
        <f>[5]Sheet1!J75</f>
        <v>1</v>
      </c>
      <c r="E326" s="11" t="str">
        <f>[5]Sheet1!K75</f>
        <v>paket</v>
      </c>
      <c r="F326" s="55">
        <v>4.41</v>
      </c>
      <c r="G326" s="11" t="s">
        <v>11</v>
      </c>
    </row>
    <row r="327" spans="1:7" x14ac:dyDescent="0.3">
      <c r="A327" s="41">
        <f t="shared" si="36"/>
        <v>8</v>
      </c>
      <c r="B327" s="95" t="str">
        <f>[5]Sheet1!C76</f>
        <v>Peningkatan jalan Mamodu - Pahola (4,62 Km)</v>
      </c>
      <c r="C327" s="11" t="s">
        <v>28</v>
      </c>
      <c r="D327" s="42">
        <f>[5]Sheet1!J76</f>
        <v>1</v>
      </c>
      <c r="E327" s="11" t="str">
        <f>[5]Sheet1!K76</f>
        <v>paket</v>
      </c>
      <c r="F327" s="55">
        <v>4.62</v>
      </c>
      <c r="G327" s="11" t="s">
        <v>11</v>
      </c>
    </row>
    <row r="328" spans="1:7" ht="33" x14ac:dyDescent="0.3">
      <c r="A328" s="41">
        <f t="shared" si="36"/>
        <v>9</v>
      </c>
      <c r="B328" s="95" t="str">
        <f>[5]Sheet1!C77</f>
        <v>Peningkatan Jalan Waibangga - Omba Kareke (2,77 Km)</v>
      </c>
      <c r="C328" s="11" t="s">
        <v>239</v>
      </c>
      <c r="D328" s="42">
        <f>[5]Sheet1!J77</f>
        <v>1</v>
      </c>
      <c r="E328" s="11" t="str">
        <f>[5]Sheet1!K77</f>
        <v>paket</v>
      </c>
      <c r="F328" s="55">
        <v>2.77</v>
      </c>
      <c r="G328" s="11" t="s">
        <v>11</v>
      </c>
    </row>
    <row r="329" spans="1:7" ht="33" x14ac:dyDescent="0.3">
      <c r="A329" s="41">
        <f t="shared" si="36"/>
        <v>10</v>
      </c>
      <c r="B329" s="95" t="str">
        <f>[5]Sheet1!C78</f>
        <v>Pemeliharaan Ruas Jalan Katikuloku - Hobajangi (1,5 Km)</v>
      </c>
      <c r="C329" s="11" t="s">
        <v>28</v>
      </c>
      <c r="D329" s="42">
        <f>[5]Sheet1!J78</f>
        <v>1</v>
      </c>
      <c r="E329" s="11" t="str">
        <f>[5]Sheet1!K78</f>
        <v>paket</v>
      </c>
      <c r="F329" s="11">
        <v>1.5</v>
      </c>
      <c r="G329" s="11" t="s">
        <v>11</v>
      </c>
    </row>
    <row r="330" spans="1:7" ht="33" x14ac:dyDescent="0.3">
      <c r="A330" s="41">
        <f t="shared" si="36"/>
        <v>11</v>
      </c>
      <c r="B330" s="95" t="str">
        <f>[5]Sheet1!C79</f>
        <v>Peningkatan Ruas Jalan Palaka Wewewa - Baliledo (1,5 Km)</v>
      </c>
      <c r="C330" s="11" t="s">
        <v>13</v>
      </c>
      <c r="D330" s="42">
        <f>[5]Sheet1!J79</f>
        <v>1</v>
      </c>
      <c r="E330" s="11" t="str">
        <f>[5]Sheet1!K79</f>
        <v>paket</v>
      </c>
      <c r="F330" s="11">
        <v>1.5</v>
      </c>
      <c r="G330" s="11" t="s">
        <v>11</v>
      </c>
    </row>
    <row r="331" spans="1:7" ht="33" x14ac:dyDescent="0.3">
      <c r="A331" s="41">
        <f t="shared" si="36"/>
        <v>12</v>
      </c>
      <c r="B331" s="95" t="str">
        <f>[5]Sheet1!C80</f>
        <v>Pelebaran Ruas Jalan poros Waikabubak - Kareka Nduku - Wanokaza</v>
      </c>
      <c r="C331" s="11"/>
      <c r="D331" s="42">
        <f>[5]Sheet1!J80</f>
        <v>2</v>
      </c>
      <c r="E331" s="11" t="str">
        <f>[5]Sheet1!K80</f>
        <v>Km</v>
      </c>
      <c r="F331" s="55">
        <f>D331</f>
        <v>2</v>
      </c>
      <c r="G331" s="11" t="s">
        <v>11</v>
      </c>
    </row>
    <row r="332" spans="1:7" ht="33" x14ac:dyDescent="0.3">
      <c r="A332" s="41">
        <f t="shared" si="36"/>
        <v>13</v>
      </c>
      <c r="B332" s="95" t="str">
        <f>[5]Sheet1!C81</f>
        <v>Lanjutan Pembangunan Jalan Lingkar Perkotaan Waikabubak 1</v>
      </c>
      <c r="C332" s="11" t="s">
        <v>15</v>
      </c>
      <c r="D332" s="42">
        <f>[5]Sheet1!J81</f>
        <v>5</v>
      </c>
      <c r="E332" s="11" t="str">
        <f>[5]Sheet1!K81</f>
        <v>Km</v>
      </c>
      <c r="F332" s="55">
        <f t="shared" ref="F332:F334" si="37">D332</f>
        <v>5</v>
      </c>
      <c r="G332" s="11" t="s">
        <v>11</v>
      </c>
    </row>
    <row r="333" spans="1:7" ht="33" x14ac:dyDescent="0.3">
      <c r="A333" s="41">
        <f t="shared" si="36"/>
        <v>14</v>
      </c>
      <c r="B333" s="95" t="str">
        <f>[5]Sheet1!C82</f>
        <v>Lanjutan Pembangunan Jalan Lingkar Perkotaan Waikabubak 2</v>
      </c>
      <c r="C333" s="11" t="s">
        <v>15</v>
      </c>
      <c r="D333" s="42">
        <f>[5]Sheet1!J82</f>
        <v>5</v>
      </c>
      <c r="E333" s="11" t="str">
        <f>[5]Sheet1!K82</f>
        <v>Km</v>
      </c>
      <c r="F333" s="55">
        <f t="shared" si="37"/>
        <v>5</v>
      </c>
      <c r="G333" s="11" t="s">
        <v>11</v>
      </c>
    </row>
    <row r="334" spans="1:7" ht="33" x14ac:dyDescent="0.3">
      <c r="A334" s="41">
        <f t="shared" si="36"/>
        <v>15</v>
      </c>
      <c r="B334" s="95" t="str">
        <f>[5]Sheet1!C83</f>
        <v>Lanjutan Pembangunan Jalan Lingkar Perkotaan Waikabubak 3</v>
      </c>
      <c r="C334" s="11" t="s">
        <v>15</v>
      </c>
      <c r="D334" s="42">
        <f>[5]Sheet1!J83</f>
        <v>5</v>
      </c>
      <c r="E334" s="11" t="str">
        <f>[5]Sheet1!K83</f>
        <v>Km</v>
      </c>
      <c r="F334" s="55">
        <f t="shared" si="37"/>
        <v>5</v>
      </c>
      <c r="G334" s="11" t="s">
        <v>11</v>
      </c>
    </row>
    <row r="335" spans="1:7" x14ac:dyDescent="0.3">
      <c r="A335" s="41"/>
      <c r="B335" s="95"/>
      <c r="C335" s="11"/>
      <c r="D335" s="42"/>
      <c r="E335" s="11"/>
      <c r="F335" s="11"/>
      <c r="G335" s="11"/>
    </row>
    <row r="336" spans="1:7" x14ac:dyDescent="0.3">
      <c r="A336" s="41">
        <f>A334+1</f>
        <v>16</v>
      </c>
      <c r="B336" s="95" t="str">
        <f>[5]Sheet1!C84</f>
        <v>Peningkatan Ruas Jalan Weekarukup (1,5 Km)</v>
      </c>
      <c r="C336" s="11" t="s">
        <v>239</v>
      </c>
      <c r="D336" s="42">
        <f>[5]Sheet1!J84</f>
        <v>1</v>
      </c>
      <c r="E336" s="11" t="str">
        <f>[5]Sheet1!K84</f>
        <v>paket</v>
      </c>
      <c r="F336" s="55">
        <v>1.5</v>
      </c>
      <c r="G336" s="11" t="s">
        <v>11</v>
      </c>
    </row>
    <row r="337" spans="1:10" ht="33" x14ac:dyDescent="0.3">
      <c r="A337" s="41">
        <f t="shared" si="36"/>
        <v>17</v>
      </c>
      <c r="B337" s="95" t="str">
        <f>[5]Sheet1!C85</f>
        <v>Peningkatan Ruas Jalan Weekarou - Weetana - Kabukarudi</v>
      </c>
      <c r="C337" s="11" t="s">
        <v>34</v>
      </c>
      <c r="D337" s="42">
        <f>[5]Sheet1!J85</f>
        <v>1</v>
      </c>
      <c r="E337" s="11" t="str">
        <f>[5]Sheet1!K85</f>
        <v>paket</v>
      </c>
      <c r="F337" s="55"/>
      <c r="G337" s="11" t="s">
        <v>11</v>
      </c>
    </row>
    <row r="338" spans="1:10" ht="33" x14ac:dyDescent="0.3">
      <c r="A338" s="41">
        <f t="shared" si="36"/>
        <v>18</v>
      </c>
      <c r="B338" s="95" t="str">
        <f>[5]Sheet1!C86</f>
        <v>Peningkatan Ruas Jalan SDN Pogu Katoda - Ubu Bewi - Toupopu (1,5 Km)</v>
      </c>
      <c r="C338" s="11" t="s">
        <v>28</v>
      </c>
      <c r="D338" s="42">
        <f>[5]Sheet1!J86</f>
        <v>1</v>
      </c>
      <c r="E338" s="11" t="str">
        <f>[5]Sheet1!K86</f>
        <v>paket</v>
      </c>
      <c r="F338" s="55">
        <v>1.5</v>
      </c>
      <c r="G338" s="11" t="s">
        <v>11</v>
      </c>
    </row>
    <row r="339" spans="1:10" ht="33" x14ac:dyDescent="0.3">
      <c r="A339" s="41">
        <f t="shared" si="36"/>
        <v>19</v>
      </c>
      <c r="B339" s="95" t="str">
        <f>[5]Sheet1!C87</f>
        <v>Peningkatan Ruas Jalan Sp. Watu Ngadu - Koiki (2,5 Km)</v>
      </c>
      <c r="C339" s="11" t="s">
        <v>28</v>
      </c>
      <c r="D339" s="42">
        <f>[5]Sheet1!J87</f>
        <v>1</v>
      </c>
      <c r="E339" s="11" t="str">
        <f>[5]Sheet1!K87</f>
        <v>paket</v>
      </c>
      <c r="F339" s="55">
        <v>2.5</v>
      </c>
      <c r="G339" s="11" t="s">
        <v>11</v>
      </c>
    </row>
    <row r="340" spans="1:10" ht="33" x14ac:dyDescent="0.3">
      <c r="A340" s="41">
        <f t="shared" si="36"/>
        <v>20</v>
      </c>
      <c r="B340" s="95" t="str">
        <f>[5]Sheet1!C88</f>
        <v>Peningkatan Ruas Jalan Weelagate - Bodo Kadoke</v>
      </c>
      <c r="C340" s="11" t="s">
        <v>13</v>
      </c>
      <c r="D340" s="42">
        <f>[5]Sheet1!J88</f>
        <v>2</v>
      </c>
      <c r="E340" s="11" t="str">
        <f>[5]Sheet1!K88</f>
        <v>Km</v>
      </c>
      <c r="F340" s="55">
        <f>D340</f>
        <v>2</v>
      </c>
      <c r="G340" s="11" t="s">
        <v>11</v>
      </c>
    </row>
    <row r="341" spans="1:10" ht="33" x14ac:dyDescent="0.3">
      <c r="A341" s="41">
        <f t="shared" si="36"/>
        <v>21</v>
      </c>
      <c r="B341" s="95" t="str">
        <f>[5]Sheet1!C89</f>
        <v>Pembangunan Ruas Jalan Kampung Weiwuang (1,5 Km)</v>
      </c>
      <c r="C341" s="11" t="s">
        <v>28</v>
      </c>
      <c r="D341" s="42">
        <f>[5]Sheet1!J89</f>
        <v>1</v>
      </c>
      <c r="E341" s="11" t="str">
        <f>[5]Sheet1!K89</f>
        <v>paket</v>
      </c>
      <c r="F341" s="55">
        <v>1.5</v>
      </c>
      <c r="G341" s="11" t="s">
        <v>11</v>
      </c>
    </row>
    <row r="342" spans="1:10" x14ac:dyDescent="0.3">
      <c r="A342" s="41">
        <f t="shared" si="36"/>
        <v>22</v>
      </c>
      <c r="B342" s="95" t="str">
        <f>[5]Sheet1!C90</f>
        <v xml:space="preserve">Peningkatan Ruas Jalan Kareka Nduku Utara </v>
      </c>
      <c r="C342" s="11" t="s">
        <v>239</v>
      </c>
      <c r="D342" s="42">
        <f>[5]Sheet1!J90</f>
        <v>1</v>
      </c>
      <c r="E342" s="11" t="str">
        <f>[5]Sheet1!K90</f>
        <v>Km</v>
      </c>
      <c r="F342" s="55">
        <f>D342</f>
        <v>1</v>
      </c>
      <c r="G342" s="11" t="s">
        <v>11</v>
      </c>
    </row>
    <row r="343" spans="1:10" ht="33" x14ac:dyDescent="0.3">
      <c r="A343" s="41">
        <f t="shared" si="36"/>
        <v>23</v>
      </c>
      <c r="B343" s="95" t="str">
        <f>[5]Sheet1!C91</f>
        <v xml:space="preserve">Peningkatan Ruas Jln Kamp Bina Wawi - Manapirara </v>
      </c>
      <c r="C343" s="11" t="s">
        <v>239</v>
      </c>
      <c r="D343" s="42">
        <f>[5]Sheet1!J91</f>
        <v>1</v>
      </c>
      <c r="E343" s="11" t="str">
        <f>[5]Sheet1!K91</f>
        <v>Km</v>
      </c>
      <c r="F343" s="55">
        <f t="shared" ref="F343:F344" si="38">D343</f>
        <v>1</v>
      </c>
      <c r="G343" s="11" t="s">
        <v>11</v>
      </c>
    </row>
    <row r="344" spans="1:10" x14ac:dyDescent="0.3">
      <c r="A344" s="41">
        <f t="shared" si="36"/>
        <v>24</v>
      </c>
      <c r="B344" s="95" t="str">
        <f>[5]Sheet1!C92</f>
        <v>Peningkatan Jalan Hupumada - Doku</v>
      </c>
      <c r="C344" s="11" t="s">
        <v>28</v>
      </c>
      <c r="D344" s="42">
        <f>[5]Sheet1!J92</f>
        <v>1</v>
      </c>
      <c r="E344" s="11" t="str">
        <f>[5]Sheet1!K92</f>
        <v>Km</v>
      </c>
      <c r="F344" s="55">
        <f t="shared" si="38"/>
        <v>1</v>
      </c>
      <c r="G344" s="11" t="s">
        <v>11</v>
      </c>
    </row>
    <row r="345" spans="1:10" x14ac:dyDescent="0.3">
      <c r="A345" s="41">
        <f t="shared" si="36"/>
        <v>25</v>
      </c>
      <c r="B345" s="95" t="str">
        <f>[5]Sheet1!C94</f>
        <v>Lanjutan Pembangunan Jembatan Waihura</v>
      </c>
      <c r="C345" s="11" t="s">
        <v>28</v>
      </c>
      <c r="D345" s="42">
        <f>[5]Sheet1!J94</f>
        <v>1</v>
      </c>
      <c r="E345" s="11" t="str">
        <f>[5]Sheet1!K94</f>
        <v>Paket</v>
      </c>
      <c r="F345" s="11"/>
      <c r="G345" s="11"/>
    </row>
    <row r="346" spans="1:10" ht="33" x14ac:dyDescent="0.3">
      <c r="A346" s="41">
        <f t="shared" si="36"/>
        <v>26</v>
      </c>
      <c r="B346" s="95" t="str">
        <f>[5]Sheet1!C95</f>
        <v>Pembangunan Jembatan Lokotana Kadito (12 M)</v>
      </c>
      <c r="C346" s="11" t="s">
        <v>13</v>
      </c>
      <c r="D346" s="42">
        <f>[5]Sheet1!J95</f>
        <v>1</v>
      </c>
      <c r="E346" s="11" t="str">
        <f>[5]Sheet1!K95</f>
        <v>Paket</v>
      </c>
      <c r="F346" s="11"/>
      <c r="G346" s="11"/>
    </row>
    <row r="347" spans="1:10" x14ac:dyDescent="0.3">
      <c r="A347" s="41">
        <f t="shared" si="36"/>
        <v>27</v>
      </c>
      <c r="B347" s="95" t="str">
        <f>[5]Sheet1!C96</f>
        <v>Pembangunan Jembatan Lokomara I (6 M)</v>
      </c>
      <c r="C347" s="11" t="s">
        <v>13</v>
      </c>
      <c r="D347" s="42">
        <f>[5]Sheet1!J96</f>
        <v>1</v>
      </c>
      <c r="E347" s="11" t="str">
        <f>[5]Sheet1!K96</f>
        <v>Paket</v>
      </c>
      <c r="F347" s="11"/>
      <c r="G347" s="11"/>
    </row>
    <row r="348" spans="1:10" x14ac:dyDescent="0.3">
      <c r="A348" s="41"/>
      <c r="B348" s="95" t="s">
        <v>290</v>
      </c>
      <c r="C348" s="11"/>
      <c r="D348" s="42"/>
      <c r="E348" s="11"/>
      <c r="F348" s="11"/>
      <c r="G348" s="11"/>
    </row>
    <row r="349" spans="1:10" x14ac:dyDescent="0.3">
      <c r="A349" s="41">
        <f>A347+1</f>
        <v>28</v>
      </c>
      <c r="B349" s="87" t="str">
        <f>[5]Sheet1!$C$98</f>
        <v>Pembangunan dan Peningkatan Jalan Non Status (Pembukaan Ruas Jalan Gaura - Bodo Sula)</v>
      </c>
      <c r="C349" s="11" t="s">
        <v>34</v>
      </c>
      <c r="D349" s="42">
        <f>[5]Sheet1!$J$98</f>
        <v>4</v>
      </c>
      <c r="E349" s="11" t="str">
        <f>[5]Sheet1!$K$98</f>
        <v>Km</v>
      </c>
      <c r="F349" s="55">
        <f>D349</f>
        <v>4</v>
      </c>
      <c r="G349" s="11" t="s">
        <v>11</v>
      </c>
    </row>
    <row r="350" spans="1:10" x14ac:dyDescent="0.3">
      <c r="A350" s="41"/>
      <c r="B350" s="87"/>
      <c r="C350" s="11"/>
      <c r="D350" s="42"/>
      <c r="E350" s="29"/>
      <c r="F350" s="29"/>
      <c r="G350" s="29"/>
    </row>
    <row r="351" spans="1:10" x14ac:dyDescent="0.3">
      <c r="A351" s="41"/>
      <c r="B351" s="95"/>
      <c r="C351" s="11"/>
      <c r="D351" s="42"/>
      <c r="E351" s="29"/>
      <c r="F351" s="29"/>
      <c r="G351" s="29"/>
    </row>
    <row r="352" spans="1:10" s="17" customFormat="1" x14ac:dyDescent="0.3">
      <c r="A352" s="62"/>
      <c r="B352" s="108" t="s">
        <v>291</v>
      </c>
      <c r="C352" s="13"/>
      <c r="D352" s="58"/>
      <c r="E352" s="57"/>
      <c r="F352" s="57"/>
      <c r="G352" s="57"/>
      <c r="H352" s="16"/>
      <c r="I352" s="16"/>
      <c r="J352" s="16"/>
    </row>
    <row r="353" spans="1:7" ht="33" x14ac:dyDescent="0.3">
      <c r="A353" s="41">
        <v>1</v>
      </c>
      <c r="B353" s="95" t="str">
        <f>'[6]PPK Dedy'!B3</f>
        <v>Peningkatan Ruas Jalan Lapangan Karekanduku - Bondo Bella</v>
      </c>
      <c r="C353" s="65" t="str">
        <f>'[6]PPK Dedy'!E3</f>
        <v>Tanarighu</v>
      </c>
      <c r="D353" s="42">
        <f>'[6]PPK Dedy'!C3</f>
        <v>1</v>
      </c>
      <c r="E353" s="11" t="str">
        <f>'[6]PPK Dedy'!D3</f>
        <v>Km</v>
      </c>
      <c r="F353" s="55">
        <f>D353</f>
        <v>1</v>
      </c>
      <c r="G353" s="11" t="s">
        <v>11</v>
      </c>
    </row>
    <row r="354" spans="1:7" x14ac:dyDescent="0.3">
      <c r="A354" s="41">
        <f>A353+1</f>
        <v>2</v>
      </c>
      <c r="B354" s="95" t="str">
        <f>'[6]PPK Dedy'!B4</f>
        <v>Pemelliharaan Ruas Jalan Malata - Ngadu Pada</v>
      </c>
      <c r="C354" s="65" t="str">
        <f>'[6]PPK Dedy'!E4</f>
        <v>Tanarighu</v>
      </c>
      <c r="D354" s="42">
        <f>'[6]PPK Dedy'!C4</f>
        <v>1</v>
      </c>
      <c r="E354" s="11" t="str">
        <f>'[6]PPK Dedy'!D4</f>
        <v>Km</v>
      </c>
      <c r="F354" s="55">
        <f t="shared" ref="F354" si="39">D354</f>
        <v>1</v>
      </c>
      <c r="G354" s="11" t="s">
        <v>11</v>
      </c>
    </row>
    <row r="355" spans="1:7" x14ac:dyDescent="0.3">
      <c r="A355" s="41">
        <f t="shared" ref="A355:A379" si="40">A354+1</f>
        <v>3</v>
      </c>
      <c r="B355" s="95" t="str">
        <f>'[6]PPK Dedy'!B5</f>
        <v>Peningkatan Ruas Jalan Sp.Patiala - Marosi</v>
      </c>
      <c r="C355" s="65" t="str">
        <f>'[6]PPK Dedy'!E5</f>
        <v>Lamboya</v>
      </c>
      <c r="D355" s="42">
        <f>'[6]PPK Dedy'!C5</f>
        <v>1</v>
      </c>
      <c r="E355" s="11" t="str">
        <f>'[6]PPK Dedy'!D5</f>
        <v>Km</v>
      </c>
      <c r="F355" s="55">
        <f>D355</f>
        <v>1</v>
      </c>
      <c r="G355" s="11" t="s">
        <v>11</v>
      </c>
    </row>
    <row r="356" spans="1:7" ht="33" x14ac:dyDescent="0.3">
      <c r="A356" s="41">
        <f t="shared" si="40"/>
        <v>4</v>
      </c>
      <c r="B356" s="95" t="str">
        <f>'[6]PPK Dedy'!B6</f>
        <v>Jalan Karekanduku Selatan - Binna Kiku - Lamboku Puu Lame</v>
      </c>
      <c r="C356" s="65" t="str">
        <f>'[6]PPK Dedy'!E6</f>
        <v>Tanarighu</v>
      </c>
      <c r="D356" s="42">
        <f>'[6]PPK Dedy'!C6</f>
        <v>1</v>
      </c>
      <c r="E356" s="11" t="str">
        <f>'[6]PPK Dedy'!D6</f>
        <v>Paket</v>
      </c>
      <c r="F356" s="11"/>
      <c r="G356" s="11" t="s">
        <v>11</v>
      </c>
    </row>
    <row r="357" spans="1:7" x14ac:dyDescent="0.3">
      <c r="A357" s="41">
        <f t="shared" si="40"/>
        <v>5</v>
      </c>
      <c r="B357" s="95" t="str">
        <f>'[6]PPK Dedy'!B7</f>
        <v>Jalan Lelewatu</v>
      </c>
      <c r="C357" s="65" t="str">
        <f>'[6]PPK Dedy'!E7</f>
        <v>Wanukaka</v>
      </c>
      <c r="D357" s="42">
        <f>'[6]PPK Dedy'!C7</f>
        <v>1</v>
      </c>
      <c r="E357" s="11" t="str">
        <f>'[6]PPK Dedy'!D7</f>
        <v>Paket</v>
      </c>
      <c r="F357" s="11"/>
      <c r="G357" s="11" t="s">
        <v>11</v>
      </c>
    </row>
    <row r="358" spans="1:7" x14ac:dyDescent="0.3">
      <c r="A358" s="41">
        <f t="shared" si="40"/>
        <v>6</v>
      </c>
      <c r="B358" s="95" t="str">
        <f>'[6]PPK Dedy'!B8</f>
        <v>Jalan Pulewata - Elomata</v>
      </c>
      <c r="C358" s="65" t="str">
        <f>'[6]PPK Dedy'!E8</f>
        <v>Tanarighu</v>
      </c>
      <c r="D358" s="42">
        <f>'[6]PPK Dedy'!C8</f>
        <v>1</v>
      </c>
      <c r="E358" s="11" t="str">
        <f>'[6]PPK Dedy'!D8</f>
        <v>Paket</v>
      </c>
      <c r="F358" s="11"/>
      <c r="G358" s="11" t="s">
        <v>11</v>
      </c>
    </row>
    <row r="359" spans="1:7" ht="33" x14ac:dyDescent="0.3">
      <c r="A359" s="41">
        <f t="shared" si="40"/>
        <v>7</v>
      </c>
      <c r="B359" s="95" t="str">
        <f>'[6]PPK Dedy'!B9</f>
        <v>Peningkatan Ruas Jalan Gollu Loloka - Katuku Rowa</v>
      </c>
      <c r="C359" s="65" t="str">
        <f>'[6]PPK Dedy'!E9</f>
        <v>Kota Waikabubak</v>
      </c>
      <c r="D359" s="42">
        <f>'[6]PPK Dedy'!C9</f>
        <v>2</v>
      </c>
      <c r="E359" s="11" t="str">
        <f>'[6]PPK Dedy'!D9</f>
        <v>Km</v>
      </c>
      <c r="F359" s="55">
        <f>D359</f>
        <v>2</v>
      </c>
      <c r="G359" s="11" t="s">
        <v>11</v>
      </c>
    </row>
    <row r="360" spans="1:7" x14ac:dyDescent="0.3">
      <c r="A360" s="41">
        <f t="shared" si="40"/>
        <v>8</v>
      </c>
      <c r="B360" s="95" t="str">
        <f>'[6]PPK Dedy'!B10</f>
        <v>Peningkatan Ruas Jalan Tombu - Gollu Uwe</v>
      </c>
      <c r="C360" s="65" t="str">
        <f>'[6]PPK Dedy'!E10</f>
        <v>Kota Waikabubak</v>
      </c>
      <c r="D360" s="42">
        <f>'[6]PPK Dedy'!C10</f>
        <v>2</v>
      </c>
      <c r="E360" s="11" t="str">
        <f>'[6]PPK Dedy'!D10</f>
        <v>Km</v>
      </c>
      <c r="F360" s="55">
        <f>D360</f>
        <v>2</v>
      </c>
      <c r="G360" s="11" t="s">
        <v>11</v>
      </c>
    </row>
    <row r="361" spans="1:7" x14ac:dyDescent="0.3">
      <c r="A361" s="41">
        <f t="shared" si="40"/>
        <v>9</v>
      </c>
      <c r="B361" s="95" t="str">
        <f>'[6]PPK Dedy'!B11</f>
        <v>Jalan Gallu Wawi - Letemalouna (Rajaka)</v>
      </c>
      <c r="C361" s="65" t="str">
        <f>'[6]PPK Dedy'!E11</f>
        <v>Lamboya</v>
      </c>
      <c r="D361" s="42">
        <f>'[6]PPK Dedy'!C11</f>
        <v>1</v>
      </c>
      <c r="E361" s="11" t="str">
        <f>'[6]PPK Dedy'!D11</f>
        <v>Paket</v>
      </c>
      <c r="F361" s="11"/>
      <c r="G361" s="11" t="s">
        <v>11</v>
      </c>
    </row>
    <row r="362" spans="1:7" ht="33" x14ac:dyDescent="0.3">
      <c r="A362" s="41">
        <f t="shared" si="40"/>
        <v>10</v>
      </c>
      <c r="B362" s="95" t="str">
        <f>'[6]PPK Dedy'!B12</f>
        <v>Jalan Weenaduka - Tabulo Dara (Ds.Modu Wai Maringu)</v>
      </c>
      <c r="C362" s="65" t="str">
        <f>'[6]PPK Dedy'!E12</f>
        <v>Kota Waikabubak</v>
      </c>
      <c r="D362" s="42">
        <f>'[6]PPK Dedy'!C12</f>
        <v>1</v>
      </c>
      <c r="E362" s="11" t="str">
        <f>'[6]PPK Dedy'!D12</f>
        <v>Paket</v>
      </c>
      <c r="F362" s="11"/>
      <c r="G362" s="11" t="s">
        <v>11</v>
      </c>
    </row>
    <row r="363" spans="1:7" x14ac:dyDescent="0.3">
      <c r="A363" s="41">
        <f t="shared" si="40"/>
        <v>11</v>
      </c>
      <c r="B363" s="95" t="str">
        <f>'[6]PPK Dedy'!B13</f>
        <v>Jalan Gollu Dore - Bodo Kadoke (Ubu Raya)</v>
      </c>
      <c r="C363" s="65" t="str">
        <f>'[6]PPK Dedy'!E13</f>
        <v>Loli</v>
      </c>
      <c r="D363" s="42">
        <f>'[6]PPK Dedy'!C13</f>
        <v>1</v>
      </c>
      <c r="E363" s="11" t="str">
        <f>'[6]PPK Dedy'!D13</f>
        <v>Paket</v>
      </c>
      <c r="F363" s="11"/>
      <c r="G363" s="11" t="s">
        <v>11</v>
      </c>
    </row>
    <row r="364" spans="1:7" ht="33" x14ac:dyDescent="0.3">
      <c r="A364" s="41">
        <f t="shared" si="40"/>
        <v>12</v>
      </c>
      <c r="B364" s="95" t="str">
        <f>'[6]PPK Dedy'!B14</f>
        <v>Pemeliharaan  Ruas  Jalan Sp.Kuburan Kristen - Tayubuka</v>
      </c>
      <c r="C364" s="65" t="str">
        <f>'[6]PPK Dedy'!E14</f>
        <v>Loli</v>
      </c>
      <c r="D364" s="42">
        <f>'[6]PPK Dedy'!C14</f>
        <v>1</v>
      </c>
      <c r="E364" s="11" t="str">
        <f>'[6]PPK Dedy'!D14</f>
        <v>Paket</v>
      </c>
      <c r="F364" s="11"/>
      <c r="G364" s="11" t="s">
        <v>11</v>
      </c>
    </row>
    <row r="365" spans="1:7" x14ac:dyDescent="0.3">
      <c r="A365" s="41">
        <f t="shared" si="40"/>
        <v>13</v>
      </c>
      <c r="B365" s="95" t="str">
        <f>'[6]PPK Dedy'!B15</f>
        <v>Jalan Ponnu Daduka - Gollu Paledi</v>
      </c>
      <c r="C365" s="65" t="str">
        <f>'[6]PPK Dedy'!E15</f>
        <v>Kota Waikabubak</v>
      </c>
      <c r="D365" s="42">
        <f>'[6]PPK Dedy'!C15</f>
        <v>1</v>
      </c>
      <c r="E365" s="11" t="str">
        <f>'[6]PPK Dedy'!D15</f>
        <v>Paket</v>
      </c>
      <c r="F365" s="11"/>
      <c r="G365" s="11" t="s">
        <v>11</v>
      </c>
    </row>
    <row r="366" spans="1:7" x14ac:dyDescent="0.3">
      <c r="A366" s="41">
        <f t="shared" si="40"/>
        <v>14</v>
      </c>
      <c r="B366" s="95" t="str">
        <f>'[6]PPK Dedy'!B16</f>
        <v>Jembatan Loko Tana Kadito (Lanjutan)</v>
      </c>
      <c r="C366" s="65" t="str">
        <f>'[6]PPK Dedy'!E16</f>
        <v>Loli</v>
      </c>
      <c r="D366" s="42">
        <f>'[6]PPK Dedy'!C16</f>
        <v>1</v>
      </c>
      <c r="E366" s="11" t="str">
        <f>'[6]PPK Dedy'!D16</f>
        <v>Paket</v>
      </c>
      <c r="F366" s="11"/>
      <c r="G366" s="11" t="s">
        <v>11</v>
      </c>
    </row>
    <row r="367" spans="1:7" x14ac:dyDescent="0.3">
      <c r="A367" s="41">
        <f t="shared" si="40"/>
        <v>15</v>
      </c>
      <c r="B367" s="95" t="str">
        <f>'[6]PPK Dedy'!B17</f>
        <v>Jembatan Lokomara II</v>
      </c>
      <c r="C367" s="65" t="str">
        <f>'[6]PPK Dedy'!E17</f>
        <v>Loli</v>
      </c>
      <c r="D367" s="42">
        <f>'[6]PPK Dedy'!C17</f>
        <v>6</v>
      </c>
      <c r="E367" s="11" t="str">
        <f>'[6]PPK Dedy'!D17</f>
        <v>M</v>
      </c>
      <c r="F367" s="11"/>
      <c r="G367" s="11"/>
    </row>
    <row r="368" spans="1:7" ht="33" x14ac:dyDescent="0.3">
      <c r="A368" s="41">
        <f t="shared" si="40"/>
        <v>16</v>
      </c>
      <c r="B368" s="95" t="str">
        <f>'[6]PPK Dedy'!B18</f>
        <v>Pengawasan Teknik Pembangunan Jalan dan Jembatan TA.2019 I</v>
      </c>
      <c r="C368" s="65"/>
      <c r="D368" s="42">
        <f>'[6]PPK Dedy'!C18</f>
        <v>1</v>
      </c>
      <c r="E368" s="11" t="str">
        <f>'[6]PPK Dedy'!D18</f>
        <v>Paket</v>
      </c>
      <c r="F368" s="11"/>
      <c r="G368" s="11"/>
    </row>
    <row r="369" spans="1:8" ht="33" x14ac:dyDescent="0.3">
      <c r="A369" s="41">
        <f t="shared" si="40"/>
        <v>17</v>
      </c>
      <c r="B369" s="95" t="str">
        <f>'[6]PPK Dedy'!B19</f>
        <v>Pengawasan Teknik Pembangunan Jalan dan Jembatan TA.2019 II</v>
      </c>
      <c r="C369" s="65"/>
      <c r="D369" s="42">
        <f>'[6]PPK Dedy'!C19</f>
        <v>1</v>
      </c>
      <c r="E369" s="11" t="str">
        <f>'[6]PPK Dedy'!D19</f>
        <v>Paket</v>
      </c>
      <c r="F369" s="11"/>
      <c r="G369" s="11"/>
    </row>
    <row r="370" spans="1:8" ht="33" x14ac:dyDescent="0.3">
      <c r="A370" s="41">
        <f t="shared" si="40"/>
        <v>18</v>
      </c>
      <c r="B370" s="95" t="str">
        <f>'[6]PPK Bambang'!B3</f>
        <v>Peningkatan Ruas Jalan Dalam Kota waikabubak dan Sekitarnya</v>
      </c>
      <c r="C370" s="65" t="str">
        <f>'[6]PPK Bambang'!E3</f>
        <v>Wanukaka</v>
      </c>
      <c r="D370" s="42">
        <f>'[6]PPK Bambang'!C3</f>
        <v>1</v>
      </c>
      <c r="E370" s="11" t="str">
        <f>'[6]PPK Bambang'!D3</f>
        <v>Paket</v>
      </c>
      <c r="F370" s="11"/>
      <c r="G370" s="11" t="s">
        <v>11</v>
      </c>
    </row>
    <row r="371" spans="1:8" ht="33" x14ac:dyDescent="0.3">
      <c r="A371" s="41">
        <f t="shared" si="40"/>
        <v>19</v>
      </c>
      <c r="B371" s="95" t="str">
        <f>'[6]PPK Bambang'!B4</f>
        <v>Lanjutan Pembangunan Jalan Lingkar Waikabubak Tahap III - 1</v>
      </c>
      <c r="C371" s="65" t="str">
        <f>'[6]PPK Bambang'!E4</f>
        <v>Lamboya</v>
      </c>
      <c r="D371" s="42">
        <f>'[6]PPK Bambang'!C4</f>
        <v>1</v>
      </c>
      <c r="E371" s="11" t="str">
        <f>'[6]PPK Bambang'!D4</f>
        <v>Paket</v>
      </c>
      <c r="F371" s="11"/>
      <c r="G371" s="11" t="s">
        <v>11</v>
      </c>
    </row>
    <row r="372" spans="1:8" ht="33" x14ac:dyDescent="0.3">
      <c r="A372" s="41">
        <f t="shared" si="40"/>
        <v>20</v>
      </c>
      <c r="B372" s="95" t="str">
        <f>'[6]PPK Bambang'!B5</f>
        <v>Lanjutan Pembangunan Jalan Lingkar Waikabubak Tahap III - 2</v>
      </c>
      <c r="C372" s="65" t="str">
        <f>'[6]PPK Bambang'!E5</f>
        <v>Tana Righu</v>
      </c>
      <c r="D372" s="42">
        <f>'[6]PPK Bambang'!C5</f>
        <v>1</v>
      </c>
      <c r="E372" s="11" t="str">
        <f>'[6]PPK Bambang'!D5</f>
        <v>Paket</v>
      </c>
      <c r="F372" s="11"/>
      <c r="G372" s="11" t="s">
        <v>11</v>
      </c>
    </row>
    <row r="373" spans="1:8" x14ac:dyDescent="0.3">
      <c r="A373" s="41">
        <f t="shared" si="40"/>
        <v>21</v>
      </c>
      <c r="B373" s="95" t="str">
        <f>'[6]PPK Orin'!B3</f>
        <v>Peningkatan Ruas  Jalan Mamodu - Pahola</v>
      </c>
      <c r="C373" s="65" t="str">
        <f>'[6]PPK Orin'!E3</f>
        <v>Wanukaka</v>
      </c>
      <c r="D373" s="42">
        <f>'[6]PPK Orin'!C3</f>
        <v>1</v>
      </c>
      <c r="E373" s="11" t="str">
        <f>'[6]PPK Orin'!D3</f>
        <v>Km</v>
      </c>
      <c r="F373" s="55">
        <f>D373</f>
        <v>1</v>
      </c>
      <c r="G373" s="11" t="s">
        <v>11</v>
      </c>
    </row>
    <row r="374" spans="1:8" ht="33" x14ac:dyDescent="0.3">
      <c r="A374" s="41">
        <f t="shared" si="40"/>
        <v>22</v>
      </c>
      <c r="B374" s="95" t="str">
        <f>'[6]PPK Orin'!B4</f>
        <v>Peningkatan Ruas  Jalan Tanamali - Ngadu Ngade (2,52 Km)</v>
      </c>
      <c r="C374" s="65" t="str">
        <f>'[6]PPK Orin'!E4</f>
        <v>Lamboya</v>
      </c>
      <c r="D374" s="42">
        <f>'[6]PPK Orin'!C4</f>
        <v>1</v>
      </c>
      <c r="E374" s="11" t="str">
        <f>'[6]PPK Orin'!D4</f>
        <v>Paket</v>
      </c>
      <c r="F374" s="55">
        <v>2.52</v>
      </c>
      <c r="G374" s="11" t="s">
        <v>11</v>
      </c>
    </row>
    <row r="375" spans="1:8" ht="33" x14ac:dyDescent="0.3">
      <c r="A375" s="41">
        <f t="shared" si="40"/>
        <v>23</v>
      </c>
      <c r="B375" s="95" t="str">
        <f>'[6]PPK Orin'!B5</f>
        <v>Pemeliharaan Ruas Jalan Waibangga - Omba Kareke</v>
      </c>
      <c r="C375" s="65" t="str">
        <f>'[6]PPK Orin'!E5</f>
        <v>Tana Righu</v>
      </c>
      <c r="D375" s="42">
        <f>'[6]PPK Orin'!C5</f>
        <v>1.4</v>
      </c>
      <c r="E375" s="11" t="str">
        <f>'[6]PPK Orin'!D5</f>
        <v>Km</v>
      </c>
      <c r="F375" s="55">
        <f>D375</f>
        <v>1.4</v>
      </c>
      <c r="G375" s="11" t="s">
        <v>11</v>
      </c>
    </row>
    <row r="376" spans="1:8" ht="33" x14ac:dyDescent="0.3">
      <c r="A376" s="41">
        <f t="shared" si="40"/>
        <v>24</v>
      </c>
      <c r="B376" s="95" t="str">
        <f>'[6]PPK Orin'!B6</f>
        <v>Peningkatan Ruas  Jalan Katikuloku - Hobajangi (6,50 Km)</v>
      </c>
      <c r="C376" s="65" t="str">
        <f>'[6]PPK Orin'!E6</f>
        <v>Wanukaka</v>
      </c>
      <c r="D376" s="42">
        <f>'[6]PPK Orin'!C6</f>
        <v>1</v>
      </c>
      <c r="E376" s="11" t="str">
        <f>'[6]PPK Orin'!D6</f>
        <v>Paket</v>
      </c>
      <c r="F376" s="55">
        <v>6.5</v>
      </c>
      <c r="G376" s="11" t="s">
        <v>11</v>
      </c>
    </row>
    <row r="377" spans="1:8" ht="33" x14ac:dyDescent="0.3">
      <c r="A377" s="41">
        <f t="shared" si="40"/>
        <v>25</v>
      </c>
      <c r="B377" s="95" t="str">
        <f>'[6]PPK Orin'!B7</f>
        <v>Peningkatan Jalan Labere - Telaga Bidadari - Medda</v>
      </c>
      <c r="C377" s="65" t="str">
        <f>'[6]PPK Orin'!E7</f>
        <v>Wanukaka</v>
      </c>
      <c r="D377" s="42">
        <f>'[6]PPK Orin'!C7</f>
        <v>3</v>
      </c>
      <c r="E377" s="11" t="str">
        <f>'[6]PPK Orin'!D7</f>
        <v>Km</v>
      </c>
      <c r="F377" s="55">
        <f>D377</f>
        <v>3</v>
      </c>
      <c r="G377" s="11" t="s">
        <v>11</v>
      </c>
    </row>
    <row r="378" spans="1:8" x14ac:dyDescent="0.3">
      <c r="A378" s="41">
        <f t="shared" si="40"/>
        <v>26</v>
      </c>
      <c r="B378" s="95" t="str">
        <f>'[6]PPK Orin'!B8</f>
        <v>Jembatan Bondo Hula I</v>
      </c>
      <c r="C378" s="65" t="str">
        <f>'[6]PPK Orin'!E8</f>
        <v>Lamboya</v>
      </c>
      <c r="D378" s="42">
        <f>'[6]PPK Orin'!C8</f>
        <v>1</v>
      </c>
      <c r="E378" s="11" t="str">
        <f>'[6]PPK Orin'!D8</f>
        <v>Paket</v>
      </c>
      <c r="F378" s="11"/>
      <c r="G378" s="11"/>
    </row>
    <row r="379" spans="1:8" ht="33" x14ac:dyDescent="0.3">
      <c r="A379" s="41">
        <f t="shared" si="40"/>
        <v>27</v>
      </c>
      <c r="B379" s="95" t="str">
        <f>'[6]PPK Orin'!B9</f>
        <v>Penggantian Jembatan Gantung Wee Libo I dan II</v>
      </c>
      <c r="C379" s="65" t="str">
        <f>'[6]PPK Orin'!E9</f>
        <v>Lamboya</v>
      </c>
      <c r="D379" s="42">
        <f>'[6]PPK Orin'!C9</f>
        <v>1</v>
      </c>
      <c r="E379" s="11" t="str">
        <f>'[6]PPK Orin'!D9</f>
        <v>Paket</v>
      </c>
      <c r="F379" s="11"/>
      <c r="G379" s="11" t="s">
        <v>11</v>
      </c>
    </row>
    <row r="380" spans="1:8" x14ac:dyDescent="0.3">
      <c r="A380" s="41"/>
      <c r="B380" s="95"/>
      <c r="C380" s="65"/>
      <c r="D380" s="42"/>
      <c r="E380" s="29"/>
      <c r="F380" s="29"/>
      <c r="G380" s="29"/>
    </row>
    <row r="381" spans="1:8" x14ac:dyDescent="0.3">
      <c r="A381" s="62"/>
      <c r="B381" s="108" t="s">
        <v>292</v>
      </c>
      <c r="C381" s="66"/>
      <c r="D381" s="58"/>
      <c r="E381" s="57"/>
      <c r="F381" s="57"/>
      <c r="G381" s="57"/>
      <c r="H381" s="16"/>
    </row>
    <row r="382" spans="1:8" x14ac:dyDescent="0.3">
      <c r="A382" s="41">
        <v>1</v>
      </c>
      <c r="B382" s="95" t="s">
        <v>293</v>
      </c>
      <c r="C382" s="65" t="s">
        <v>13</v>
      </c>
      <c r="D382" s="42">
        <v>1</v>
      </c>
      <c r="E382" s="11" t="s">
        <v>284</v>
      </c>
      <c r="F382" s="11">
        <v>1.33</v>
      </c>
      <c r="G382" s="11" t="s">
        <v>11</v>
      </c>
    </row>
    <row r="383" spans="1:8" x14ac:dyDescent="0.3">
      <c r="A383" s="41">
        <v>2</v>
      </c>
      <c r="B383" s="95" t="s">
        <v>294</v>
      </c>
      <c r="C383" s="65" t="s">
        <v>15</v>
      </c>
      <c r="D383" s="42">
        <v>1</v>
      </c>
      <c r="E383" s="11" t="s">
        <v>284</v>
      </c>
      <c r="F383" s="11"/>
      <c r="G383" s="11" t="s">
        <v>11</v>
      </c>
    </row>
    <row r="384" spans="1:8" x14ac:dyDescent="0.3">
      <c r="A384" s="41">
        <v>3</v>
      </c>
      <c r="B384" s="95" t="s">
        <v>295</v>
      </c>
      <c r="C384" s="65" t="s">
        <v>34</v>
      </c>
      <c r="D384" s="42">
        <v>1</v>
      </c>
      <c r="E384" s="11" t="s">
        <v>284</v>
      </c>
      <c r="F384" s="11"/>
      <c r="G384" s="11" t="s">
        <v>11</v>
      </c>
    </row>
    <row r="385" spans="1:10" x14ac:dyDescent="0.3">
      <c r="A385" s="41">
        <v>4</v>
      </c>
      <c r="B385" s="95" t="s">
        <v>296</v>
      </c>
      <c r="C385" s="65" t="s">
        <v>13</v>
      </c>
      <c r="D385" s="42">
        <v>1</v>
      </c>
      <c r="E385" s="11" t="s">
        <v>297</v>
      </c>
      <c r="F385" s="55">
        <f>D385</f>
        <v>1</v>
      </c>
      <c r="G385" s="11" t="s">
        <v>11</v>
      </c>
    </row>
    <row r="386" spans="1:10" x14ac:dyDescent="0.3">
      <c r="A386" s="41">
        <v>5</v>
      </c>
      <c r="B386" s="95" t="s">
        <v>298</v>
      </c>
      <c r="C386" s="65" t="s">
        <v>28</v>
      </c>
      <c r="D386" s="42">
        <v>1</v>
      </c>
      <c r="E386" s="11" t="s">
        <v>284</v>
      </c>
      <c r="F386" s="11"/>
      <c r="G386" s="11" t="s">
        <v>11</v>
      </c>
    </row>
    <row r="387" spans="1:10" x14ac:dyDescent="0.3">
      <c r="A387" s="41">
        <v>6</v>
      </c>
      <c r="B387" s="84" t="s">
        <v>299</v>
      </c>
      <c r="C387" s="65" t="s">
        <v>23</v>
      </c>
      <c r="D387" s="42">
        <v>1</v>
      </c>
      <c r="E387" s="11" t="s">
        <v>284</v>
      </c>
      <c r="F387" s="55">
        <v>1</v>
      </c>
      <c r="G387" s="11" t="s">
        <v>11</v>
      </c>
    </row>
    <row r="388" spans="1:10" x14ac:dyDescent="0.3">
      <c r="A388" s="41"/>
      <c r="B388" s="84"/>
      <c r="C388" s="65"/>
      <c r="D388" s="42"/>
      <c r="E388" s="29"/>
      <c r="F388" s="29"/>
      <c r="G388" s="29"/>
    </row>
    <row r="389" spans="1:10" x14ac:dyDescent="0.3">
      <c r="A389" s="41"/>
      <c r="B389" s="70"/>
      <c r="C389" s="65"/>
      <c r="D389" s="42"/>
      <c r="E389" s="29"/>
      <c r="F389" s="29"/>
      <c r="G389" s="29"/>
    </row>
    <row r="390" spans="1:10" ht="33" x14ac:dyDescent="0.3">
      <c r="A390" s="41">
        <v>7</v>
      </c>
      <c r="B390" s="95" t="s">
        <v>300</v>
      </c>
      <c r="C390" s="65" t="s">
        <v>10</v>
      </c>
      <c r="D390" s="42">
        <v>1</v>
      </c>
      <c r="E390" s="11" t="s">
        <v>284</v>
      </c>
      <c r="F390" s="55">
        <v>2.5299999999999998</v>
      </c>
      <c r="G390" s="11" t="s">
        <v>11</v>
      </c>
    </row>
    <row r="391" spans="1:10" ht="33" x14ac:dyDescent="0.3">
      <c r="A391" s="41">
        <v>8</v>
      </c>
      <c r="B391" s="95" t="s">
        <v>301</v>
      </c>
      <c r="C391" s="65" t="s">
        <v>28</v>
      </c>
      <c r="D391" s="42">
        <v>1</v>
      </c>
      <c r="E391" s="11" t="s">
        <v>284</v>
      </c>
      <c r="F391" s="55">
        <v>1.6</v>
      </c>
      <c r="G391" s="11" t="s">
        <v>11</v>
      </c>
    </row>
    <row r="392" spans="1:10" ht="33" x14ac:dyDescent="0.3">
      <c r="A392" s="41">
        <v>9</v>
      </c>
      <c r="B392" s="95" t="s">
        <v>302</v>
      </c>
      <c r="C392" s="11" t="s">
        <v>13</v>
      </c>
      <c r="D392" s="42">
        <v>1</v>
      </c>
      <c r="E392" s="11" t="s">
        <v>284</v>
      </c>
      <c r="F392" s="55">
        <v>1.2</v>
      </c>
      <c r="G392" s="11" t="s">
        <v>11</v>
      </c>
    </row>
    <row r="393" spans="1:10" x14ac:dyDescent="0.3">
      <c r="A393" s="41"/>
      <c r="B393" s="95"/>
      <c r="C393" s="11"/>
      <c r="D393" s="42"/>
      <c r="E393" s="11"/>
      <c r="F393" s="11"/>
      <c r="G393" s="11"/>
    </row>
    <row r="394" spans="1:10" ht="33" x14ac:dyDescent="0.3">
      <c r="A394" s="41">
        <v>10</v>
      </c>
      <c r="B394" s="95" t="s">
        <v>303</v>
      </c>
      <c r="C394" s="11"/>
      <c r="D394" s="42">
        <v>1</v>
      </c>
      <c r="E394" s="11" t="s">
        <v>284</v>
      </c>
      <c r="F394" s="11"/>
      <c r="G394" s="11"/>
    </row>
    <row r="395" spans="1:10" x14ac:dyDescent="0.3">
      <c r="A395" s="41"/>
      <c r="B395" s="95"/>
      <c r="C395" s="11"/>
      <c r="D395" s="42"/>
      <c r="E395" s="11"/>
      <c r="F395" s="11"/>
      <c r="G395" s="11"/>
    </row>
    <row r="396" spans="1:10" s="17" customFormat="1" x14ac:dyDescent="0.3">
      <c r="A396" s="62"/>
      <c r="B396" s="108" t="s">
        <v>304</v>
      </c>
      <c r="C396" s="13"/>
      <c r="D396" s="58"/>
      <c r="E396" s="13"/>
      <c r="F396" s="13"/>
      <c r="G396" s="13"/>
      <c r="H396" s="16"/>
      <c r="I396" s="16"/>
      <c r="J396" s="16"/>
    </row>
    <row r="397" spans="1:10" x14ac:dyDescent="0.3">
      <c r="A397" s="41"/>
      <c r="B397" s="95"/>
      <c r="C397" s="11"/>
      <c r="D397" s="42"/>
      <c r="E397" s="11"/>
      <c r="F397" s="11"/>
      <c r="G397" s="11"/>
    </row>
    <row r="398" spans="1:10" x14ac:dyDescent="0.3">
      <c r="A398" s="18" t="s">
        <v>305</v>
      </c>
      <c r="B398" s="95" t="s">
        <v>198</v>
      </c>
      <c r="C398" s="11" t="s">
        <v>306</v>
      </c>
      <c r="D398" s="33">
        <v>0.75</v>
      </c>
      <c r="E398" s="33" t="s">
        <v>11</v>
      </c>
      <c r="F398" s="33">
        <f t="shared" ref="F398:G404" si="41">D398</f>
        <v>0.75</v>
      </c>
      <c r="G398" s="11" t="str">
        <f t="shared" si="41"/>
        <v>KM</v>
      </c>
    </row>
    <row r="399" spans="1:10" x14ac:dyDescent="0.3">
      <c r="A399" s="41">
        <v>2</v>
      </c>
      <c r="B399" s="95" t="s">
        <v>307</v>
      </c>
      <c r="C399" s="11" t="s">
        <v>308</v>
      </c>
      <c r="D399" s="42">
        <v>3</v>
      </c>
      <c r="E399" s="33" t="s">
        <v>11</v>
      </c>
      <c r="F399" s="42">
        <f t="shared" si="41"/>
        <v>3</v>
      </c>
      <c r="G399" s="11" t="str">
        <f t="shared" si="41"/>
        <v>KM</v>
      </c>
    </row>
    <row r="400" spans="1:10" x14ac:dyDescent="0.3">
      <c r="A400" s="41">
        <v>3</v>
      </c>
      <c r="B400" s="95" t="s">
        <v>309</v>
      </c>
      <c r="C400" s="11" t="s">
        <v>310</v>
      </c>
      <c r="D400" s="42">
        <v>2.2999999999999998</v>
      </c>
      <c r="E400" s="33" t="s">
        <v>11</v>
      </c>
      <c r="F400" s="42">
        <f t="shared" si="41"/>
        <v>2.2999999999999998</v>
      </c>
      <c r="G400" s="11" t="str">
        <f t="shared" si="41"/>
        <v>KM</v>
      </c>
    </row>
    <row r="401" spans="1:10" ht="33" x14ac:dyDescent="0.3">
      <c r="A401" s="41">
        <v>4</v>
      </c>
      <c r="B401" s="95" t="s">
        <v>311</v>
      </c>
      <c r="C401" s="11" t="s">
        <v>312</v>
      </c>
      <c r="D401" s="42">
        <v>2</v>
      </c>
      <c r="E401" s="33" t="s">
        <v>11</v>
      </c>
      <c r="F401" s="42">
        <v>4.0999999999999996</v>
      </c>
      <c r="G401" s="11" t="str">
        <f t="shared" si="41"/>
        <v>KM</v>
      </c>
    </row>
    <row r="402" spans="1:10" x14ac:dyDescent="0.3">
      <c r="A402" s="41">
        <v>5</v>
      </c>
      <c r="B402" s="95" t="s">
        <v>313</v>
      </c>
      <c r="C402" s="11" t="s">
        <v>306</v>
      </c>
      <c r="D402" s="42">
        <v>1</v>
      </c>
      <c r="E402" s="33" t="s">
        <v>11</v>
      </c>
      <c r="F402" s="42">
        <f t="shared" si="41"/>
        <v>1</v>
      </c>
      <c r="G402" s="11" t="str">
        <f t="shared" si="41"/>
        <v>KM</v>
      </c>
    </row>
    <row r="403" spans="1:10" x14ac:dyDescent="0.3">
      <c r="A403" s="41">
        <v>6</v>
      </c>
      <c r="B403" s="95" t="s">
        <v>314</v>
      </c>
      <c r="C403" s="11" t="s">
        <v>312</v>
      </c>
      <c r="D403" s="42">
        <v>1</v>
      </c>
      <c r="E403" s="33" t="s">
        <v>11</v>
      </c>
      <c r="F403" s="42">
        <f t="shared" si="41"/>
        <v>1</v>
      </c>
      <c r="G403" s="11" t="str">
        <f t="shared" si="41"/>
        <v>KM</v>
      </c>
    </row>
    <row r="404" spans="1:10" ht="33" x14ac:dyDescent="0.3">
      <c r="A404" s="41">
        <v>7</v>
      </c>
      <c r="B404" s="95" t="s">
        <v>315</v>
      </c>
      <c r="C404" s="11" t="s">
        <v>308</v>
      </c>
      <c r="D404" s="42">
        <v>2</v>
      </c>
      <c r="E404" s="33" t="s">
        <v>11</v>
      </c>
      <c r="F404" s="42">
        <f t="shared" si="41"/>
        <v>2</v>
      </c>
      <c r="G404" s="11" t="str">
        <f t="shared" si="41"/>
        <v>KM</v>
      </c>
    </row>
    <row r="405" spans="1:10" x14ac:dyDescent="0.3">
      <c r="A405" s="41"/>
      <c r="B405" s="95"/>
      <c r="C405" s="11"/>
      <c r="D405" s="42"/>
      <c r="E405" s="11"/>
      <c r="F405" s="11"/>
      <c r="G405" s="11"/>
    </row>
    <row r="406" spans="1:10" s="17" customFormat="1" x14ac:dyDescent="0.3">
      <c r="A406" s="62"/>
      <c r="B406" s="108"/>
      <c r="C406" s="13"/>
      <c r="D406" s="58"/>
      <c r="E406" s="13"/>
      <c r="F406" s="13"/>
      <c r="G406" s="13"/>
      <c r="H406" s="16"/>
      <c r="I406" s="16"/>
      <c r="J406" s="16"/>
    </row>
    <row r="407" spans="1:10" x14ac:dyDescent="0.3">
      <c r="A407" s="41"/>
      <c r="B407" s="95"/>
      <c r="C407" s="11"/>
      <c r="D407" s="42"/>
      <c r="E407" s="11"/>
      <c r="F407" s="11"/>
      <c r="G407" s="11"/>
    </row>
    <row r="408" spans="1:10" x14ac:dyDescent="0.3">
      <c r="A408" s="41"/>
      <c r="B408" s="95"/>
      <c r="C408" s="11"/>
      <c r="D408" s="42"/>
      <c r="E408" s="11"/>
      <c r="F408" s="11"/>
      <c r="G408" s="11"/>
    </row>
    <row r="409" spans="1:10" x14ac:dyDescent="0.3">
      <c r="A409" s="41"/>
      <c r="B409" s="95"/>
      <c r="C409" s="11"/>
      <c r="D409" s="42"/>
      <c r="E409" s="11"/>
      <c r="F409" s="11"/>
      <c r="G409" s="11"/>
    </row>
    <row r="410" spans="1:10" x14ac:dyDescent="0.3">
      <c r="A410" s="41"/>
      <c r="B410" s="95"/>
      <c r="C410" s="11"/>
      <c r="D410" s="42"/>
      <c r="E410" s="11"/>
      <c r="F410" s="11"/>
      <c r="G410" s="11"/>
    </row>
    <row r="411" spans="1:10" x14ac:dyDescent="0.3">
      <c r="A411" s="41"/>
      <c r="B411" s="95"/>
      <c r="C411" s="11"/>
      <c r="D411" s="42"/>
      <c r="E411" s="11"/>
      <c r="F411" s="11"/>
      <c r="G411" s="11"/>
    </row>
    <row r="412" spans="1:10" x14ac:dyDescent="0.3">
      <c r="A412" s="41"/>
      <c r="B412" s="95"/>
      <c r="C412" s="11"/>
      <c r="D412" s="42"/>
      <c r="E412" s="11"/>
      <c r="F412" s="11"/>
      <c r="G412" s="11"/>
    </row>
    <row r="413" spans="1:10" x14ac:dyDescent="0.3">
      <c r="A413" s="41"/>
      <c r="B413" s="95"/>
      <c r="C413" s="11"/>
      <c r="D413" s="42"/>
      <c r="E413" s="11"/>
      <c r="F413" s="11"/>
      <c r="G413" s="11"/>
    </row>
    <row r="414" spans="1:10" x14ac:dyDescent="0.3">
      <c r="A414" s="41"/>
      <c r="B414" s="95"/>
      <c r="C414" s="11"/>
      <c r="D414" s="42"/>
      <c r="E414" s="11"/>
      <c r="F414" s="11"/>
      <c r="G414" s="11"/>
    </row>
    <row r="415" spans="1:10" x14ac:dyDescent="0.3">
      <c r="A415" s="41"/>
      <c r="B415" s="95"/>
      <c r="C415" s="11"/>
      <c r="D415" s="42"/>
      <c r="E415" s="11"/>
      <c r="F415" s="11"/>
      <c r="G415" s="11"/>
    </row>
    <row r="416" spans="1:10" x14ac:dyDescent="0.3">
      <c r="A416" s="41"/>
      <c r="B416" s="95"/>
      <c r="C416" s="11"/>
      <c r="D416" s="42"/>
      <c r="E416" s="11"/>
      <c r="F416" s="11"/>
      <c r="G416" s="11"/>
    </row>
    <row r="417" spans="1:7" x14ac:dyDescent="0.3">
      <c r="A417" s="41"/>
      <c r="B417" s="95"/>
      <c r="C417" s="11"/>
      <c r="D417" s="42"/>
      <c r="E417" s="11"/>
      <c r="F417" s="11"/>
      <c r="G417" s="11"/>
    </row>
    <row r="418" spans="1:7" x14ac:dyDescent="0.3">
      <c r="A418" s="41"/>
      <c r="B418" s="95"/>
      <c r="C418" s="11"/>
      <c r="D418" s="42"/>
      <c r="E418" s="11"/>
      <c r="F418" s="11"/>
      <c r="G418" s="11"/>
    </row>
    <row r="419" spans="1:7" x14ac:dyDescent="0.3">
      <c r="A419" s="41"/>
      <c r="B419" s="95"/>
      <c r="C419" s="11"/>
      <c r="D419" s="42"/>
      <c r="E419" s="11"/>
      <c r="F419" s="11"/>
      <c r="G419" s="11"/>
    </row>
    <row r="420" spans="1:7" x14ac:dyDescent="0.3">
      <c r="A420" s="41"/>
      <c r="B420" s="95"/>
      <c r="C420" s="11"/>
      <c r="D420" s="42"/>
      <c r="E420" s="11"/>
      <c r="F420" s="11"/>
      <c r="G420" s="11"/>
    </row>
    <row r="421" spans="1:7" x14ac:dyDescent="0.3">
      <c r="A421" s="41"/>
      <c r="B421" s="95"/>
      <c r="C421" s="11"/>
      <c r="D421" s="42"/>
      <c r="E421" s="11"/>
      <c r="F421" s="11"/>
      <c r="G421" s="11"/>
    </row>
    <row r="422" spans="1:7" x14ac:dyDescent="0.3">
      <c r="A422" s="41"/>
      <c r="B422" s="95"/>
      <c r="C422" s="11"/>
      <c r="D422" s="42"/>
      <c r="E422" s="11"/>
      <c r="F422" s="11"/>
      <c r="G422" s="11"/>
    </row>
    <row r="423" spans="1:7" x14ac:dyDescent="0.3">
      <c r="A423" s="41"/>
      <c r="B423" s="95"/>
      <c r="C423" s="11"/>
      <c r="D423" s="42"/>
      <c r="E423" s="11"/>
      <c r="F423" s="11"/>
      <c r="G423" s="11"/>
    </row>
    <row r="424" spans="1:7" x14ac:dyDescent="0.3">
      <c r="A424" s="41"/>
      <c r="B424" s="95"/>
      <c r="C424" s="11"/>
      <c r="D424" s="42"/>
      <c r="E424" s="11"/>
      <c r="F424" s="11"/>
      <c r="G424" s="11"/>
    </row>
    <row r="425" spans="1:7" x14ac:dyDescent="0.3">
      <c r="A425" s="41"/>
      <c r="B425" s="95"/>
      <c r="C425" s="11"/>
      <c r="D425" s="42"/>
      <c r="E425" s="11"/>
      <c r="F425" s="11"/>
      <c r="G425" s="11"/>
    </row>
    <row r="426" spans="1:7" x14ac:dyDescent="0.3">
      <c r="A426" s="41"/>
      <c r="B426" s="95"/>
      <c r="C426" s="11"/>
      <c r="D426" s="42"/>
      <c r="E426" s="11"/>
      <c r="F426" s="11"/>
      <c r="G426" s="11"/>
    </row>
    <row r="427" spans="1:7" x14ac:dyDescent="0.3">
      <c r="A427" s="41"/>
      <c r="B427" s="95"/>
      <c r="C427" s="11"/>
      <c r="D427" s="42"/>
      <c r="E427" s="11"/>
      <c r="F427" s="11"/>
      <c r="G427" s="11"/>
    </row>
    <row r="428" spans="1:7" x14ac:dyDescent="0.3">
      <c r="A428" s="41"/>
      <c r="B428" s="95"/>
      <c r="C428" s="11"/>
      <c r="D428" s="42"/>
      <c r="E428" s="11"/>
      <c r="F428" s="11"/>
      <c r="G428" s="11"/>
    </row>
    <row r="429" spans="1:7" x14ac:dyDescent="0.3">
      <c r="A429" s="41"/>
      <c r="B429" s="95"/>
      <c r="C429" s="11"/>
      <c r="D429" s="42"/>
      <c r="E429" s="11"/>
      <c r="F429" s="11"/>
      <c r="G429" s="11"/>
    </row>
    <row r="430" spans="1:7" x14ac:dyDescent="0.3">
      <c r="A430" s="41"/>
      <c r="B430" s="95"/>
      <c r="C430" s="11"/>
      <c r="D430" s="42"/>
      <c r="E430" s="11"/>
      <c r="F430" s="11"/>
      <c r="G430" s="11"/>
    </row>
    <row r="431" spans="1:7" x14ac:dyDescent="0.3">
      <c r="A431" s="41"/>
      <c r="B431" s="95"/>
      <c r="C431" s="11"/>
      <c r="D431" s="42"/>
      <c r="E431" s="11"/>
      <c r="F431" s="11"/>
      <c r="G431" s="11"/>
    </row>
    <row r="432" spans="1:7" x14ac:dyDescent="0.3">
      <c r="A432" s="41"/>
      <c r="B432" s="95"/>
      <c r="C432" s="11"/>
      <c r="D432" s="42"/>
      <c r="E432" s="11"/>
      <c r="F432" s="11"/>
      <c r="G432" s="11"/>
    </row>
    <row r="433" spans="1:7" x14ac:dyDescent="0.3">
      <c r="A433" s="41"/>
      <c r="B433" s="95"/>
      <c r="C433" s="11"/>
      <c r="D433" s="42"/>
      <c r="E433" s="11"/>
      <c r="F433" s="11"/>
      <c r="G433" s="11"/>
    </row>
    <row r="434" spans="1:7" x14ac:dyDescent="0.3">
      <c r="A434" s="41"/>
      <c r="B434" s="95"/>
      <c r="C434" s="11"/>
      <c r="D434" s="42"/>
      <c r="E434" s="11"/>
      <c r="F434" s="11"/>
      <c r="G434" s="11"/>
    </row>
    <row r="435" spans="1:7" x14ac:dyDescent="0.3">
      <c r="A435" s="41"/>
      <c r="B435" s="95"/>
      <c r="C435" s="11"/>
      <c r="D435" s="42"/>
      <c r="E435" s="11"/>
      <c r="F435" s="11"/>
      <c r="G435" s="11"/>
    </row>
    <row r="436" spans="1:7" x14ac:dyDescent="0.3">
      <c r="A436" s="41"/>
      <c r="B436" s="95"/>
      <c r="C436" s="11"/>
      <c r="D436" s="42"/>
      <c r="E436" s="11"/>
      <c r="F436" s="11"/>
      <c r="G436" s="11"/>
    </row>
    <row r="437" spans="1:7" x14ac:dyDescent="0.3">
      <c r="A437" s="41"/>
      <c r="B437" s="95"/>
      <c r="C437" s="11"/>
      <c r="D437" s="42"/>
      <c r="E437" s="11"/>
      <c r="F437" s="11"/>
      <c r="G437" s="11"/>
    </row>
    <row r="438" spans="1:7" x14ac:dyDescent="0.3">
      <c r="A438" s="41"/>
      <c r="B438" s="95"/>
      <c r="C438" s="11"/>
      <c r="D438" s="42"/>
      <c r="E438" s="11"/>
      <c r="F438" s="11"/>
      <c r="G438" s="11"/>
    </row>
    <row r="439" spans="1:7" x14ac:dyDescent="0.3">
      <c r="A439" s="41"/>
      <c r="B439" s="95"/>
      <c r="C439" s="11"/>
      <c r="D439" s="42"/>
      <c r="E439" s="11"/>
      <c r="F439" s="11"/>
      <c r="G439" s="11"/>
    </row>
    <row r="440" spans="1:7" x14ac:dyDescent="0.3">
      <c r="A440" s="41"/>
      <c r="B440" s="95"/>
      <c r="C440" s="11"/>
      <c r="D440" s="42"/>
      <c r="E440" s="11"/>
      <c r="F440" s="11"/>
      <c r="G440" s="11"/>
    </row>
    <row r="441" spans="1:7" x14ac:dyDescent="0.3">
      <c r="A441" s="41"/>
      <c r="B441" s="95"/>
      <c r="C441" s="11"/>
      <c r="D441" s="42"/>
      <c r="E441" s="11"/>
      <c r="F441" s="11"/>
      <c r="G441" s="11"/>
    </row>
    <row r="442" spans="1:7" x14ac:dyDescent="0.3">
      <c r="A442" s="41"/>
      <c r="B442" s="95"/>
      <c r="C442" s="11"/>
      <c r="D442" s="42"/>
      <c r="E442" s="11"/>
      <c r="F442" s="11"/>
      <c r="G442" s="11"/>
    </row>
    <row r="443" spans="1:7" x14ac:dyDescent="0.3">
      <c r="A443" s="41"/>
      <c r="B443" s="95"/>
      <c r="C443" s="11"/>
      <c r="D443" s="42"/>
      <c r="E443" s="11"/>
      <c r="F443" s="11"/>
      <c r="G443" s="11"/>
    </row>
    <row r="444" spans="1:7" x14ac:dyDescent="0.3">
      <c r="A444" s="41"/>
      <c r="B444" s="95"/>
      <c r="C444" s="11"/>
      <c r="D444" s="42"/>
      <c r="E444" s="11"/>
      <c r="F444" s="11"/>
      <c r="G444" s="11"/>
    </row>
    <row r="445" spans="1:7" x14ac:dyDescent="0.3">
      <c r="A445" s="41"/>
      <c r="B445" s="95"/>
      <c r="C445" s="11"/>
      <c r="D445" s="42"/>
      <c r="E445" s="11"/>
      <c r="F445" s="11"/>
      <c r="G445" s="11"/>
    </row>
    <row r="446" spans="1:7" x14ac:dyDescent="0.3">
      <c r="A446" s="41"/>
      <c r="B446" s="95"/>
      <c r="C446" s="11"/>
      <c r="D446" s="42"/>
      <c r="E446" s="11"/>
      <c r="F446" s="11"/>
      <c r="G446" s="11"/>
    </row>
    <row r="447" spans="1:7" x14ac:dyDescent="0.3">
      <c r="A447" s="41"/>
      <c r="B447" s="95"/>
      <c r="C447" s="11"/>
      <c r="D447" s="42"/>
      <c r="E447" s="11"/>
      <c r="F447" s="11"/>
      <c r="G447" s="11"/>
    </row>
    <row r="448" spans="1:7" ht="17.25" thickBot="1" x14ac:dyDescent="0.35">
      <c r="A448" s="67"/>
      <c r="B448" s="109"/>
      <c r="C448" s="68"/>
      <c r="D448" s="69"/>
      <c r="E448" s="68"/>
      <c r="F448" s="68"/>
      <c r="G448" s="68"/>
    </row>
    <row r="449" ht="17.25" thickTop="1" x14ac:dyDescent="0.3"/>
  </sheetData>
  <autoFilter ref="A1:G23" xr:uid="{00000000-0009-0000-0000-000003000000}"/>
  <mergeCells count="24">
    <mergeCell ref="B387:B388"/>
    <mergeCell ref="D262:E262"/>
    <mergeCell ref="B349:B350"/>
    <mergeCell ref="A121:A122"/>
    <mergeCell ref="B121:B122"/>
    <mergeCell ref="C121:C122"/>
    <mergeCell ref="D121:D122"/>
    <mergeCell ref="E121:E122"/>
    <mergeCell ref="B112:B113"/>
    <mergeCell ref="C112:C113"/>
    <mergeCell ref="D112:D113"/>
    <mergeCell ref="E112:E113"/>
    <mergeCell ref="B110:B111"/>
    <mergeCell ref="C110:C111"/>
    <mergeCell ref="D110:D111"/>
    <mergeCell ref="E110:E111"/>
    <mergeCell ref="A2:G2"/>
    <mergeCell ref="A3:G3"/>
    <mergeCell ref="D4:E4"/>
    <mergeCell ref="F4:G4"/>
    <mergeCell ref="B104:B105"/>
    <mergeCell ref="C104:C105"/>
    <mergeCell ref="D104:D105"/>
    <mergeCell ref="E104:E105"/>
  </mergeCells>
  <pageMargins left="0" right="0" top="0.74803149606299213" bottom="0.51181102362204722" header="0" footer="0"/>
  <pageSetup paperSize="5" scale="40" orientation="landscape" horizontalDpi="300" verticalDpi="300" r:id="rId1"/>
  <rowBreaks count="14" manualBreakCount="14">
    <brk id="35" max="16383" man="1"/>
    <brk id="54" max="16383" man="1"/>
    <brk id="89" max="6" man="1"/>
    <brk id="97" max="16383" man="1"/>
    <brk id="132" max="16383" man="1"/>
    <brk id="155" max="16383" man="1"/>
    <brk id="183" max="16383" man="1"/>
    <brk id="202" max="6" man="1"/>
    <brk id="246" max="6" man="1"/>
    <brk id="292" max="6" man="1"/>
    <brk id="317" max="6" man="1"/>
    <brk id="350" max="6" man="1"/>
    <brk id="379" max="6" man="1"/>
    <brk id="448" max="2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2003-2022</vt:lpstr>
      <vt:lpstr>'2003-2022'!Print_Area</vt:lpstr>
      <vt:lpstr>'2003-2022'!Print_Titles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SEKRE PUPR 1</cp:lastModifiedBy>
  <dcterms:created xsi:type="dcterms:W3CDTF">2022-06-20T03:59:21Z</dcterms:created>
  <dcterms:modified xsi:type="dcterms:W3CDTF">2022-06-20T04:08:13Z</dcterms:modified>
</cp:coreProperties>
</file>