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AIDHA\DATA DKIPS 2022\"/>
    </mc:Choice>
  </mc:AlternateContent>
  <bookViews>
    <workbookView xWindow="240" yWindow="60" windowWidth="20055" windowHeight="7950" tabRatio="832"/>
  </bookViews>
  <sheets>
    <sheet name="kumulatif" sheetId="12" r:id="rId1"/>
  </sheets>
  <definedNames>
    <definedName name="_xlnm.Print_Area" localSheetId="0">kumulatif!$A$2:$Q$376</definedName>
  </definedNames>
  <calcPr calcId="152511"/>
</workbook>
</file>

<file path=xl/calcChain.xml><?xml version="1.0" encoding="utf-8"?>
<calcChain xmlns="http://schemas.openxmlformats.org/spreadsheetml/2006/main">
  <c r="K15" i="12" l="1"/>
  <c r="K11" i="12"/>
  <c r="K12" i="12"/>
  <c r="K13" i="12"/>
  <c r="K14" i="12"/>
  <c r="K10" i="12"/>
  <c r="L16" i="12"/>
  <c r="J16" i="12"/>
  <c r="I16" i="12"/>
  <c r="H16" i="12"/>
  <c r="G16" i="12"/>
  <c r="F16" i="12"/>
  <c r="E16" i="12"/>
  <c r="D16" i="12"/>
  <c r="N10" i="12" l="1"/>
  <c r="M10" i="12"/>
  <c r="N11" i="12"/>
  <c r="M11" i="12"/>
  <c r="M14" i="12"/>
  <c r="N14" i="12"/>
  <c r="N15" i="12"/>
  <c r="M15" i="12"/>
  <c r="M13" i="12"/>
  <c r="N13" i="12"/>
  <c r="N12" i="12"/>
  <c r="M12" i="12"/>
  <c r="K16" i="12"/>
  <c r="M16" i="12" s="1"/>
  <c r="N16" i="12" l="1"/>
  <c r="L356" i="12" l="1"/>
  <c r="J356" i="12"/>
  <c r="I356" i="12"/>
  <c r="H356" i="12"/>
  <c r="G356" i="12"/>
  <c r="F356" i="12"/>
  <c r="E356" i="12"/>
  <c r="D356" i="12"/>
  <c r="K355" i="12"/>
  <c r="K354" i="12"/>
  <c r="K353" i="12"/>
  <c r="N353" i="12" s="1"/>
  <c r="K352" i="12"/>
  <c r="K351" i="12"/>
  <c r="N351" i="12" s="1"/>
  <c r="K350" i="12"/>
  <c r="M353" i="12" l="1"/>
  <c r="M352" i="12"/>
  <c r="M351" i="12"/>
  <c r="M355" i="12"/>
  <c r="M350" i="12"/>
  <c r="M354" i="12"/>
  <c r="K356" i="12"/>
  <c r="M356" i="12" s="1"/>
  <c r="L330" i="12" l="1"/>
  <c r="J330" i="12"/>
  <c r="I330" i="12"/>
  <c r="H330" i="12"/>
  <c r="G330" i="12"/>
  <c r="F330" i="12"/>
  <c r="E330" i="12"/>
  <c r="D330" i="12"/>
  <c r="K329" i="12"/>
  <c r="M329" i="12" s="1"/>
  <c r="K328" i="12"/>
  <c r="N328" i="12" s="1"/>
  <c r="K327" i="12"/>
  <c r="N327" i="12" s="1"/>
  <c r="K326" i="12"/>
  <c r="N326" i="12" s="1"/>
  <c r="K325" i="12"/>
  <c r="M325" i="12" s="1"/>
  <c r="K324" i="12"/>
  <c r="N324" i="12" s="1"/>
  <c r="M328" i="12" l="1"/>
  <c r="N325" i="12"/>
  <c r="N329" i="12"/>
  <c r="M324" i="12"/>
  <c r="K330" i="12"/>
  <c r="M330" i="12" s="1"/>
  <c r="M327" i="12"/>
  <c r="M326" i="12"/>
  <c r="N330" i="12" l="1"/>
</calcChain>
</file>

<file path=xl/sharedStrings.xml><?xml version="1.0" encoding="utf-8"?>
<sst xmlns="http://schemas.openxmlformats.org/spreadsheetml/2006/main" count="120" uniqueCount="53">
  <si>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</si>
  <si>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</si>
  <si>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</si>
  <si>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</si>
  <si>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</si>
  <si>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</si>
  <si>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</si>
  <si>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</si>
  <si>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</si>
  <si>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</si>
  <si>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</si>
  <si>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</si>
  <si>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</si>
  <si>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</si>
  <si>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</si>
  <si>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</si>
  <si>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LOLI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</si>
  <si>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</si>
  <si>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</si>
  <si>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</si>
  <si>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</si>
  <si>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</si>
  <si>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</si>
  <si>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</si>
  <si>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</si>
  <si>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</si>
  <si>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</si>
  <si>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</si>
  <si>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</si>
  <si>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</si>
  <si>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>PPM PB 2020</t>
  </si>
  <si>
    <t>MIX KONTRASEPSI</t>
  </si>
  <si>
    <t>WAIKABUBAK, 9 September  2020</t>
  </si>
  <si>
    <t>S/D KEADAAN :  OKTOBER 2020</t>
  </si>
  <si>
    <t>WAIKABUBAK, 9 November  2020</t>
  </si>
  <si>
    <t xml:space="preserve">CATATAN : </t>
  </si>
  <si>
    <t>Dibawah rata - rata kabupaten :</t>
  </si>
  <si>
    <t xml:space="preserve">Kec Loli </t>
  </si>
  <si>
    <t>:</t>
  </si>
  <si>
    <t>Kec. Wanukaka     :</t>
  </si>
  <si>
    <t xml:space="preserve"> 1. </t>
  </si>
  <si>
    <t xml:space="preserve"> 2.</t>
  </si>
  <si>
    <t>3.</t>
  </si>
  <si>
    <t>Kec. Kota</t>
  </si>
  <si>
    <t>S/D KEADAAN :  NOVEMBER 2020</t>
  </si>
  <si>
    <t>+235</t>
  </si>
  <si>
    <t>+13</t>
  </si>
  <si>
    <t>+92</t>
  </si>
  <si>
    <t>+34</t>
  </si>
  <si>
    <t>WAIKABUBAK, 14 Desember  2020</t>
  </si>
  <si>
    <t>PPM PB 2021</t>
  </si>
  <si>
    <t>WAIKABUBAK,                          2022</t>
  </si>
  <si>
    <t>S/D KEADAAN :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</si>
</sst>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8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2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0"/>
      <name val="Bookman Old Style"/>
      <family val="1"/>
    </font>
    <font>
      <u/>
      <sz val="12"/>
      <color theme="0"/>
      <name val="Times New Roman"/>
      <family val="1"/>
    </font>
    <font>
      <u/>
      <sz val="12"/>
      <color theme="0"/>
      <name val="Bookman Old Style"/>
      <family val="1"/>
    </font>
    <font>
      <sz val="10"/>
      <color theme="0"/>
      <name val="Bookman Old Style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</cellStyleXfs>
  <cellXfs count="82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2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164" fontId="6" fillId="0" borderId="13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6" fontId="2" fillId="0" borderId="21" xfId="2" applyNumberFormat="1" applyFont="1" applyBorder="1" applyAlignment="1">
      <alignment horizontal="center" vertical="center"/>
    </xf>
    <xf numFmtId="166" fontId="2" fillId="2" borderId="13" xfId="2" applyNumberFormat="1" applyFont="1" applyFill="1" applyBorder="1" applyAlignment="1">
      <alignment horizontal="center" vertical="center"/>
    </xf>
    <xf numFmtId="166" fontId="2" fillId="2" borderId="18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2" fillId="3" borderId="0" xfId="0" applyFont="1" applyFill="1"/>
    <xf numFmtId="0" fontId="12" fillId="3" borderId="0" xfId="0" applyFont="1" applyFill="1" applyAlignment="1"/>
    <xf numFmtId="0" fontId="5" fillId="3" borderId="0" xfId="0" applyFont="1" applyFill="1" applyAlignment="1"/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7" fillId="0" borderId="0" xfId="0" applyFont="1"/>
    <xf numFmtId="0" fontId="3" fillId="0" borderId="0" xfId="0" applyFont="1" applyAlignment="1">
      <alignment horizontal="right"/>
    </xf>
    <xf numFmtId="164" fontId="6" fillId="0" borderId="13" xfId="2" quotePrefix="1" applyNumberFormat="1" applyFont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12" fillId="2" borderId="0" xfId="0" applyFont="1" applyFill="1" applyAlignment="1"/>
    <xf numFmtId="0" fontId="3" fillId="2" borderId="0" xfId="0" applyFont="1" applyFill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6" fontId="2" fillId="0" borderId="18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364"/>
  <sheetViews>
    <sheetView tabSelected="1" view="pageBreakPreview" zoomScale="81" zoomScaleNormal="98" zoomScaleSheetLayoutView="81" workbookViewId="0">
      <selection activeCell="G33" sqref="G33"/>
    </sheetView>
  </sheetViews>
  <sheetFormatPr defaultColWidth="9.140625" defaultRowHeight="15" x14ac:dyDescent="0.3"/>
  <cols>
    <col min="1" max="1" width="9.140625" style="2" customWidth="1"/>
    <col min="2" max="2" width="4.5703125" style="2" customWidth="1"/>
    <col min="3" max="3" width="25" style="2" customWidth="1"/>
    <col min="4" max="4" width="9.5703125" style="2" customWidth="1"/>
    <col min="5" max="5" width="9.28515625" style="2" customWidth="1"/>
    <col min="6" max="6" width="9" style="2" customWidth="1"/>
    <col min="7" max="7" width="9.5703125" style="2" customWidth="1"/>
    <col min="8" max="8" width="10.28515625" style="2" customWidth="1"/>
    <col min="9" max="9" width="9.7109375" style="2" customWidth="1"/>
    <col min="10" max="10" width="9.5703125" style="2" customWidth="1"/>
    <col min="11" max="11" width="15.140625" style="2" customWidth="1"/>
    <col min="12" max="13" width="14.140625" style="2" customWidth="1"/>
    <col min="14" max="14" width="15.85546875" style="2" customWidth="1"/>
    <col min="15" max="16384" width="9.140625" style="2"/>
  </cols>
  <sheetData>
    <row r="1" spans="2:15" ht="20.25" x14ac:dyDescent="0.3">
      <c r="K1" s="7"/>
    </row>
    <row r="4" spans="2:15" ht="19.5" x14ac:dyDescent="0.3">
      <c r="B4" s="69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5" ht="19.5" x14ac:dyDescent="0.3">
      <c r="B5" s="69" t="s">
        <v>52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2:15" x14ac:dyDescent="0.3"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2:15" ht="15.75" thickBot="1" x14ac:dyDescent="0.35"/>
    <row r="8" spans="2:15" ht="47.25" customHeight="1" thickTop="1" x14ac:dyDescent="0.3">
      <c r="B8" s="71" t="s">
        <v>19</v>
      </c>
      <c r="C8" s="73" t="s">
        <v>0</v>
      </c>
      <c r="D8" s="13"/>
      <c r="E8" s="74" t="s">
        <v>31</v>
      </c>
      <c r="F8" s="75"/>
      <c r="G8" s="75"/>
      <c r="H8" s="75"/>
      <c r="I8" s="75"/>
      <c r="J8" s="75"/>
      <c r="K8" s="76"/>
      <c r="L8" s="77" t="s">
        <v>50</v>
      </c>
      <c r="M8" s="73" t="s">
        <v>20</v>
      </c>
      <c r="N8" s="73" t="s">
        <v>29</v>
      </c>
      <c r="O8" s="79" t="s">
        <v>23</v>
      </c>
    </row>
    <row r="9" spans="2:15" ht="47.25" customHeight="1" x14ac:dyDescent="0.3">
      <c r="B9" s="72"/>
      <c r="C9" s="70"/>
      <c r="D9" s="66" t="s">
        <v>2</v>
      </c>
      <c r="E9" s="65" t="s">
        <v>3</v>
      </c>
      <c r="F9" s="65" t="s">
        <v>4</v>
      </c>
      <c r="G9" s="65" t="s">
        <v>12</v>
      </c>
      <c r="H9" s="65" t="s">
        <v>21</v>
      </c>
      <c r="I9" s="65" t="s">
        <v>22</v>
      </c>
      <c r="J9" s="65" t="s">
        <v>5</v>
      </c>
      <c r="K9" s="65" t="s">
        <v>1</v>
      </c>
      <c r="L9" s="78"/>
      <c r="M9" s="70"/>
      <c r="N9" s="70"/>
      <c r="O9" s="80"/>
    </row>
    <row r="10" spans="2:15" ht="47.25" customHeight="1" x14ac:dyDescent="0.3">
      <c r="B10" s="14">
        <v>1</v>
      </c>
      <c r="C10" s="1" t="s">
        <v>6</v>
      </c>
      <c r="D10" s="15">
        <v>0</v>
      </c>
      <c r="E10" s="15">
        <v>3</v>
      </c>
      <c r="F10" s="15">
        <v>0</v>
      </c>
      <c r="G10" s="15">
        <v>0</v>
      </c>
      <c r="H10" s="15">
        <v>3</v>
      </c>
      <c r="I10" s="16">
        <v>42</v>
      </c>
      <c r="J10" s="16">
        <v>7</v>
      </c>
      <c r="K10" s="16">
        <f>SUM(D10:J10)</f>
        <v>55</v>
      </c>
      <c r="L10" s="17">
        <v>600</v>
      </c>
      <c r="M10" s="29">
        <f>K10/L10*100</f>
        <v>9.1666666666666661</v>
      </c>
      <c r="N10" s="19">
        <f>L10-K10</f>
        <v>545</v>
      </c>
      <c r="O10" s="18" t="s">
        <v>27</v>
      </c>
    </row>
    <row r="11" spans="2:15" ht="47.25" customHeight="1" x14ac:dyDescent="0.3">
      <c r="B11" s="14">
        <v>2</v>
      </c>
      <c r="C11" s="1" t="s">
        <v>16</v>
      </c>
      <c r="D11" s="15">
        <v>1</v>
      </c>
      <c r="E11" s="15">
        <v>20</v>
      </c>
      <c r="F11" s="15">
        <v>0</v>
      </c>
      <c r="G11" s="15">
        <v>2</v>
      </c>
      <c r="H11" s="15">
        <v>21</v>
      </c>
      <c r="I11" s="16">
        <v>18</v>
      </c>
      <c r="J11" s="16">
        <v>5</v>
      </c>
      <c r="K11" s="16">
        <f t="shared" ref="K11:K14" si="0">SUM(D11:J11)</f>
        <v>67</v>
      </c>
      <c r="L11" s="17">
        <v>540</v>
      </c>
      <c r="M11" s="29">
        <f>K11/L11*100</f>
        <v>12.407407407407407</v>
      </c>
      <c r="N11" s="19">
        <f t="shared" ref="N11:N15" si="1">L11-K11</f>
        <v>473</v>
      </c>
      <c r="O11" s="18" t="s">
        <v>25</v>
      </c>
    </row>
    <row r="12" spans="2:15" ht="47.25" customHeight="1" x14ac:dyDescent="0.3">
      <c r="B12" s="14">
        <v>3</v>
      </c>
      <c r="C12" s="1" t="s">
        <v>7</v>
      </c>
      <c r="D12" s="15">
        <v>3</v>
      </c>
      <c r="E12" s="15">
        <v>8</v>
      </c>
      <c r="F12" s="15">
        <v>0</v>
      </c>
      <c r="G12" s="15">
        <v>4</v>
      </c>
      <c r="H12" s="15">
        <v>11</v>
      </c>
      <c r="I12" s="16">
        <v>38</v>
      </c>
      <c r="J12" s="16">
        <v>8</v>
      </c>
      <c r="K12" s="16">
        <f t="shared" si="0"/>
        <v>72</v>
      </c>
      <c r="L12" s="17">
        <v>550</v>
      </c>
      <c r="M12" s="29">
        <f t="shared" ref="M12:M14" si="2">K12/L12*100</f>
        <v>13.090909090909092</v>
      </c>
      <c r="N12" s="19">
        <f t="shared" si="1"/>
        <v>478</v>
      </c>
      <c r="O12" s="18" t="s">
        <v>28</v>
      </c>
    </row>
    <row r="13" spans="2:15" ht="47.25" customHeight="1" x14ac:dyDescent="0.3">
      <c r="B13" s="14">
        <v>4</v>
      </c>
      <c r="C13" s="1" t="s">
        <v>9</v>
      </c>
      <c r="D13" s="15">
        <v>0</v>
      </c>
      <c r="E13" s="15">
        <v>2</v>
      </c>
      <c r="F13" s="15">
        <v>0</v>
      </c>
      <c r="G13" s="15">
        <v>2</v>
      </c>
      <c r="H13" s="15">
        <v>20</v>
      </c>
      <c r="I13" s="16">
        <v>25</v>
      </c>
      <c r="J13" s="16">
        <v>3</v>
      </c>
      <c r="K13" s="16">
        <f t="shared" si="0"/>
        <v>52</v>
      </c>
      <c r="L13" s="17">
        <v>430</v>
      </c>
      <c r="M13" s="29">
        <f t="shared" si="2"/>
        <v>12.093023255813954</v>
      </c>
      <c r="N13" s="19">
        <f t="shared" si="1"/>
        <v>378</v>
      </c>
      <c r="O13" s="18" t="s">
        <v>24</v>
      </c>
    </row>
    <row r="14" spans="2:15" ht="47.25" customHeight="1" x14ac:dyDescent="0.3">
      <c r="B14" s="14">
        <v>5</v>
      </c>
      <c r="C14" s="1" t="s">
        <v>11</v>
      </c>
      <c r="D14" s="15">
        <v>0</v>
      </c>
      <c r="E14" s="15">
        <v>1</v>
      </c>
      <c r="F14" s="15">
        <v>0</v>
      </c>
      <c r="G14" s="15">
        <v>1</v>
      </c>
      <c r="H14" s="15">
        <v>29</v>
      </c>
      <c r="I14" s="16">
        <v>15</v>
      </c>
      <c r="J14" s="16">
        <v>1</v>
      </c>
      <c r="K14" s="16">
        <f t="shared" si="0"/>
        <v>47</v>
      </c>
      <c r="L14" s="17">
        <v>455</v>
      </c>
      <c r="M14" s="29">
        <f t="shared" si="2"/>
        <v>10.329670329670328</v>
      </c>
      <c r="N14" s="19">
        <f t="shared" si="1"/>
        <v>408</v>
      </c>
      <c r="O14" s="18" t="s">
        <v>26</v>
      </c>
    </row>
    <row r="15" spans="2:15" ht="47.25" customHeight="1" thickBot="1" x14ac:dyDescent="0.35">
      <c r="B15" s="20">
        <v>6</v>
      </c>
      <c r="C15" s="21" t="s">
        <v>10</v>
      </c>
      <c r="D15" s="22">
        <v>0</v>
      </c>
      <c r="E15" s="22">
        <v>0</v>
      </c>
      <c r="F15" s="22">
        <v>0</v>
      </c>
      <c r="G15" s="22">
        <v>0</v>
      </c>
      <c r="H15" s="22">
        <v>11</v>
      </c>
      <c r="I15" s="23">
        <v>10</v>
      </c>
      <c r="J15" s="23">
        <v>1</v>
      </c>
      <c r="K15" s="16">
        <f>SUM(D15:J15)</f>
        <v>22</v>
      </c>
      <c r="L15" s="30">
        <v>225</v>
      </c>
      <c r="M15" s="68">
        <f>K15/L15*100</f>
        <v>9.7777777777777786</v>
      </c>
      <c r="N15" s="19">
        <f t="shared" si="1"/>
        <v>203</v>
      </c>
      <c r="O15" s="24" t="s">
        <v>17</v>
      </c>
    </row>
    <row r="16" spans="2:15" ht="47.25" customHeight="1" thickTop="1" thickBot="1" x14ac:dyDescent="0.35">
      <c r="B16" s="25"/>
      <c r="C16" s="26" t="s">
        <v>1</v>
      </c>
      <c r="D16" s="27">
        <f>SUM(D10:D15)</f>
        <v>4</v>
      </c>
      <c r="E16" s="27">
        <f>SUM(E10:E15)</f>
        <v>34</v>
      </c>
      <c r="F16" s="27">
        <f>SUM(F10:F15)</f>
        <v>0</v>
      </c>
      <c r="G16" s="27">
        <f t="shared" ref="G16:N16" si="3">SUM(G10:G15)</f>
        <v>9</v>
      </c>
      <c r="H16" s="27">
        <f t="shared" si="3"/>
        <v>95</v>
      </c>
      <c r="I16" s="27">
        <f t="shared" si="3"/>
        <v>148</v>
      </c>
      <c r="J16" s="27">
        <f t="shared" si="3"/>
        <v>25</v>
      </c>
      <c r="K16" s="27">
        <f t="shared" si="3"/>
        <v>315</v>
      </c>
      <c r="L16" s="27">
        <f t="shared" si="3"/>
        <v>2800</v>
      </c>
      <c r="M16" s="31">
        <f>K16/L16*100</f>
        <v>11.25</v>
      </c>
      <c r="N16" s="27">
        <f t="shared" si="3"/>
        <v>2485</v>
      </c>
      <c r="O16" s="28"/>
    </row>
    <row r="17" spans="11:15" ht="15.75" thickTop="1" x14ac:dyDescent="0.3"/>
    <row r="19" spans="11:15" ht="16.5" x14ac:dyDescent="0.3">
      <c r="L19" s="10" t="s">
        <v>51</v>
      </c>
      <c r="M19" s="3"/>
      <c r="N19" s="3"/>
      <c r="O19" s="3"/>
    </row>
    <row r="20" spans="11:15" ht="16.5" x14ac:dyDescent="0.3">
      <c r="K20" s="9"/>
      <c r="L20" s="3"/>
      <c r="M20" s="3"/>
      <c r="N20" s="3"/>
      <c r="O20" s="3"/>
    </row>
    <row r="21" spans="11:15" ht="16.5" x14ac:dyDescent="0.3">
      <c r="L21" s="10" t="s">
        <v>13</v>
      </c>
      <c r="M21" s="4"/>
      <c r="N21" s="4"/>
      <c r="O21" s="4"/>
    </row>
    <row r="22" spans="11:15" ht="16.5" x14ac:dyDescent="0.3">
      <c r="K22" s="10"/>
      <c r="L22" s="4"/>
      <c r="M22" s="4"/>
      <c r="N22" s="4"/>
      <c r="O22" s="4"/>
    </row>
    <row r="23" spans="11:15" ht="16.5" x14ac:dyDescent="0.3">
      <c r="K23" s="10"/>
      <c r="L23" s="4"/>
      <c r="M23" s="4"/>
      <c r="N23" s="4"/>
      <c r="O23" s="4"/>
    </row>
    <row r="24" spans="11:15" ht="16.5" x14ac:dyDescent="0.3">
      <c r="L24" s="11" t="s">
        <v>14</v>
      </c>
      <c r="M24" s="5"/>
      <c r="N24" s="5"/>
    </row>
    <row r="25" spans="11:15" ht="15.75" x14ac:dyDescent="0.3">
      <c r="L25" s="12" t="s">
        <v>15</v>
      </c>
      <c r="M25" s="6"/>
      <c r="N25" s="6"/>
    </row>
    <row r="28" spans="11:15" ht="15.75" x14ac:dyDescent="0.3">
      <c r="L28" s="12"/>
      <c r="M28" s="6"/>
      <c r="N28" s="6"/>
    </row>
    <row r="29" spans="11:15" ht="15.75" x14ac:dyDescent="0.3">
      <c r="L29" s="12"/>
      <c r="M29" s="6"/>
      <c r="N29" s="6"/>
    </row>
    <row r="30" spans="11:15" ht="15.75" x14ac:dyDescent="0.3">
      <c r="L30" s="12"/>
      <c r="M30" s="6"/>
      <c r="N30" s="6"/>
    </row>
    <row r="31" spans="11:15" ht="15.75" x14ac:dyDescent="0.3">
      <c r="L31" s="12"/>
      <c r="M31" s="6"/>
      <c r="N31" s="6"/>
    </row>
    <row r="32" spans="11:15" ht="15.75" x14ac:dyDescent="0.3">
      <c r="L32" s="12"/>
      <c r="M32" s="6"/>
      <c r="N32" s="6"/>
    </row>
    <row r="33" spans="12:14" ht="15.75" x14ac:dyDescent="0.3">
      <c r="L33" s="12"/>
      <c r="M33" s="6"/>
      <c r="N33" s="6"/>
    </row>
    <row r="34" spans="12:14" ht="15.75" x14ac:dyDescent="0.3">
      <c r="L34" s="12"/>
      <c r="M34" s="6"/>
      <c r="N34" s="6"/>
    </row>
    <row r="35" spans="12:14" ht="15.75" x14ac:dyDescent="0.3">
      <c r="L35" s="12"/>
      <c r="M35" s="6"/>
      <c r="N35" s="6"/>
    </row>
    <row r="36" spans="12:14" ht="15.75" x14ac:dyDescent="0.3">
      <c r="L36" s="12"/>
      <c r="M36" s="6"/>
      <c r="N36" s="6"/>
    </row>
    <row r="37" spans="12:14" ht="15.75" x14ac:dyDescent="0.3">
      <c r="L37" s="12"/>
      <c r="M37" s="6"/>
      <c r="N37" s="6"/>
    </row>
    <row r="38" spans="12:14" ht="15.75" x14ac:dyDescent="0.3">
      <c r="L38" s="12"/>
      <c r="M38" s="6"/>
      <c r="N38" s="6"/>
    </row>
    <row r="39" spans="12:14" ht="15.75" x14ac:dyDescent="0.3">
      <c r="L39" s="12"/>
      <c r="M39" s="6"/>
      <c r="N39" s="6"/>
    </row>
    <row r="40" spans="12:14" ht="15.75" x14ac:dyDescent="0.3">
      <c r="L40" s="12"/>
      <c r="M40" s="6"/>
      <c r="N40" s="6"/>
    </row>
    <row r="41" spans="12:14" ht="15.75" x14ac:dyDescent="0.3">
      <c r="L41" s="12"/>
      <c r="M41" s="6"/>
      <c r="N41" s="6"/>
    </row>
    <row r="42" spans="12:14" ht="15.75" x14ac:dyDescent="0.3">
      <c r="L42" s="12"/>
      <c r="M42" s="6"/>
      <c r="N42" s="6"/>
    </row>
    <row r="43" spans="12:14" ht="15.75" x14ac:dyDescent="0.3">
      <c r="L43" s="12"/>
      <c r="M43" s="6"/>
      <c r="N43" s="6"/>
    </row>
    <row r="44" spans="12:14" ht="15.75" x14ac:dyDescent="0.3">
      <c r="L44" s="12"/>
      <c r="M44" s="6"/>
      <c r="N44" s="6"/>
    </row>
    <row r="45" spans="12:14" ht="15.75" x14ac:dyDescent="0.3">
      <c r="L45" s="12"/>
      <c r="M45" s="6"/>
      <c r="N45" s="6"/>
    </row>
    <row r="46" spans="12:14" ht="15.75" x14ac:dyDescent="0.3">
      <c r="L46" s="12"/>
      <c r="M46" s="6"/>
      <c r="N46" s="6"/>
    </row>
    <row r="47" spans="12:14" ht="15.75" x14ac:dyDescent="0.3">
      <c r="L47" s="12"/>
      <c r="M47" s="6"/>
      <c r="N47" s="6"/>
    </row>
    <row r="48" spans="12:14" ht="15.75" x14ac:dyDescent="0.3">
      <c r="L48" s="12"/>
      <c r="M48" s="6"/>
      <c r="N48" s="6"/>
    </row>
    <row r="49" spans="12:14" ht="15.75" x14ac:dyDescent="0.3">
      <c r="L49" s="12"/>
      <c r="M49" s="6"/>
      <c r="N49" s="6"/>
    </row>
    <row r="50" spans="12:14" ht="15.75" x14ac:dyDescent="0.3">
      <c r="L50" s="12"/>
      <c r="M50" s="6"/>
      <c r="N50" s="6"/>
    </row>
    <row r="51" spans="12:14" ht="15.75" x14ac:dyDescent="0.3">
      <c r="L51" s="12"/>
      <c r="M51" s="6"/>
      <c r="N51" s="6"/>
    </row>
    <row r="52" spans="12:14" ht="15.75" x14ac:dyDescent="0.3">
      <c r="L52" s="12"/>
      <c r="M52" s="6"/>
      <c r="N52" s="6"/>
    </row>
    <row r="53" spans="12:14" ht="15.75" x14ac:dyDescent="0.3">
      <c r="L53" s="12"/>
      <c r="M53" s="6"/>
      <c r="N53" s="6"/>
    </row>
    <row r="54" spans="12:14" ht="15.75" x14ac:dyDescent="0.3">
      <c r="L54" s="12"/>
      <c r="M54" s="6"/>
      <c r="N54" s="6"/>
    </row>
    <row r="55" spans="12:14" ht="15.75" x14ac:dyDescent="0.3">
      <c r="L55" s="12"/>
      <c r="M55" s="6"/>
      <c r="N55" s="6"/>
    </row>
    <row r="56" spans="12:14" ht="15.75" x14ac:dyDescent="0.3">
      <c r="L56" s="12"/>
      <c r="M56" s="6"/>
      <c r="N56" s="6"/>
    </row>
    <row r="57" spans="12:14" ht="15.75" x14ac:dyDescent="0.3">
      <c r="L57" s="12"/>
      <c r="M57" s="6"/>
      <c r="N57" s="6"/>
    </row>
    <row r="58" spans="12:14" ht="15.75" x14ac:dyDescent="0.3">
      <c r="L58" s="12"/>
      <c r="M58" s="6"/>
      <c r="N58" s="6"/>
    </row>
    <row r="59" spans="12:14" ht="15.75" x14ac:dyDescent="0.3">
      <c r="L59" s="12"/>
      <c r="M59" s="6"/>
      <c r="N59" s="6"/>
    </row>
    <row r="60" spans="12:14" ht="15.75" x14ac:dyDescent="0.3">
      <c r="L60" s="12"/>
      <c r="M60" s="6"/>
      <c r="N60" s="6"/>
    </row>
    <row r="61" spans="12:14" ht="15.75" x14ac:dyDescent="0.3">
      <c r="L61" s="12"/>
      <c r="M61" s="6"/>
      <c r="N61" s="6"/>
    </row>
    <row r="62" spans="12:14" ht="15.75" x14ac:dyDescent="0.3">
      <c r="L62" s="12"/>
      <c r="M62" s="6"/>
      <c r="N62" s="6"/>
    </row>
    <row r="63" spans="12:14" ht="15.75" x14ac:dyDescent="0.3">
      <c r="L63" s="12"/>
      <c r="M63" s="6"/>
      <c r="N63" s="6"/>
    </row>
    <row r="64" spans="12:14" ht="15.75" x14ac:dyDescent="0.3">
      <c r="L64" s="12"/>
      <c r="M64" s="6"/>
      <c r="N64" s="6"/>
    </row>
    <row r="65" spans="12:14" ht="15.75" x14ac:dyDescent="0.3">
      <c r="L65" s="12"/>
      <c r="M65" s="6"/>
      <c r="N65" s="6"/>
    </row>
    <row r="66" spans="12:14" ht="15.75" x14ac:dyDescent="0.3">
      <c r="L66" s="12"/>
      <c r="M66" s="6"/>
      <c r="N66" s="6"/>
    </row>
    <row r="67" spans="12:14" ht="15.75" x14ac:dyDescent="0.3">
      <c r="L67" s="12"/>
      <c r="M67" s="6"/>
      <c r="N67" s="6"/>
    </row>
    <row r="68" spans="12:14" ht="15.75" x14ac:dyDescent="0.3">
      <c r="L68" s="12"/>
      <c r="M68" s="6"/>
      <c r="N68" s="6"/>
    </row>
    <row r="69" spans="12:14" ht="15.75" x14ac:dyDescent="0.3">
      <c r="L69" s="12"/>
      <c r="M69" s="6"/>
      <c r="N69" s="6"/>
    </row>
    <row r="70" spans="12:14" ht="15.75" x14ac:dyDescent="0.3">
      <c r="L70" s="12"/>
      <c r="M70" s="6"/>
      <c r="N70" s="6"/>
    </row>
    <row r="71" spans="12:14" ht="15.75" x14ac:dyDescent="0.3">
      <c r="L71" s="12"/>
      <c r="M71" s="6"/>
      <c r="N71" s="6"/>
    </row>
    <row r="72" spans="12:14" ht="15.75" x14ac:dyDescent="0.3">
      <c r="L72" s="12"/>
      <c r="M72" s="6"/>
      <c r="N72" s="6"/>
    </row>
    <row r="73" spans="12:14" ht="15.75" x14ac:dyDescent="0.3">
      <c r="L73" s="12"/>
      <c r="M73" s="6"/>
      <c r="N73" s="6"/>
    </row>
    <row r="74" spans="12:14" ht="15.75" x14ac:dyDescent="0.3">
      <c r="L74" s="12"/>
      <c r="M74" s="6"/>
      <c r="N74" s="6"/>
    </row>
    <row r="75" spans="12:14" ht="15.75" x14ac:dyDescent="0.3">
      <c r="L75" s="12"/>
      <c r="M75" s="6"/>
      <c r="N75" s="6"/>
    </row>
    <row r="76" spans="12:14" ht="15.75" x14ac:dyDescent="0.3">
      <c r="L76" s="12"/>
      <c r="M76" s="6"/>
      <c r="N76" s="6"/>
    </row>
    <row r="77" spans="12:14" ht="15.75" x14ac:dyDescent="0.3">
      <c r="L77" s="12"/>
      <c r="M77" s="6"/>
      <c r="N77" s="6"/>
    </row>
    <row r="78" spans="12:14" ht="15.75" x14ac:dyDescent="0.3">
      <c r="L78" s="12"/>
      <c r="M78" s="6"/>
      <c r="N78" s="6"/>
    </row>
    <row r="79" spans="12:14" ht="15.75" x14ac:dyDescent="0.3">
      <c r="L79" s="12"/>
      <c r="M79" s="6"/>
      <c r="N79" s="6"/>
    </row>
    <row r="80" spans="12:14" ht="15.75" x14ac:dyDescent="0.3">
      <c r="L80" s="12"/>
      <c r="M80" s="6"/>
      <c r="N80" s="6"/>
    </row>
    <row r="81" spans="12:14" ht="15.75" x14ac:dyDescent="0.3">
      <c r="L81" s="12"/>
      <c r="M81" s="6"/>
      <c r="N81" s="6"/>
    </row>
    <row r="82" spans="12:14" ht="15.75" x14ac:dyDescent="0.3">
      <c r="L82" s="12"/>
      <c r="M82" s="6"/>
      <c r="N82" s="6"/>
    </row>
    <row r="83" spans="12:14" ht="15.75" x14ac:dyDescent="0.3">
      <c r="L83" s="12"/>
      <c r="M83" s="6"/>
      <c r="N83" s="6"/>
    </row>
    <row r="84" spans="12:14" ht="15.75" x14ac:dyDescent="0.3">
      <c r="L84" s="12"/>
      <c r="M84" s="6"/>
      <c r="N84" s="6"/>
    </row>
    <row r="85" spans="12:14" ht="15.75" x14ac:dyDescent="0.3">
      <c r="L85" s="12"/>
      <c r="M85" s="6"/>
      <c r="N85" s="6"/>
    </row>
    <row r="86" spans="12:14" ht="15.75" x14ac:dyDescent="0.3">
      <c r="L86" s="12"/>
      <c r="M86" s="6"/>
      <c r="N86" s="6"/>
    </row>
    <row r="87" spans="12:14" ht="15.75" x14ac:dyDescent="0.3">
      <c r="L87" s="12"/>
      <c r="M87" s="6"/>
      <c r="N87" s="6"/>
    </row>
    <row r="88" spans="12:14" ht="15.75" x14ac:dyDescent="0.3">
      <c r="L88" s="12"/>
      <c r="M88" s="6"/>
      <c r="N88" s="6"/>
    </row>
    <row r="89" spans="12:14" ht="15.75" x14ac:dyDescent="0.3">
      <c r="L89" s="12"/>
      <c r="M89" s="6"/>
      <c r="N89" s="6"/>
    </row>
    <row r="90" spans="12:14" ht="15.75" x14ac:dyDescent="0.3">
      <c r="L90" s="12"/>
      <c r="M90" s="6"/>
      <c r="N90" s="6"/>
    </row>
    <row r="91" spans="12:14" ht="15.75" x14ac:dyDescent="0.3">
      <c r="L91" s="12"/>
      <c r="M91" s="6"/>
      <c r="N91" s="6"/>
    </row>
    <row r="92" spans="12:14" ht="15.75" x14ac:dyDescent="0.3">
      <c r="L92" s="12"/>
      <c r="M92" s="6"/>
      <c r="N92" s="6"/>
    </row>
    <row r="93" spans="12:14" ht="15.75" x14ac:dyDescent="0.3">
      <c r="L93" s="12"/>
      <c r="M93" s="6"/>
      <c r="N93" s="6"/>
    </row>
    <row r="94" spans="12:14" ht="15.75" x14ac:dyDescent="0.3">
      <c r="L94" s="12"/>
      <c r="M94" s="6"/>
      <c r="N94" s="6"/>
    </row>
    <row r="95" spans="12:14" ht="15.75" x14ac:dyDescent="0.3">
      <c r="L95" s="12"/>
      <c r="M95" s="6"/>
      <c r="N95" s="6"/>
    </row>
    <row r="96" spans="12:14" ht="15.75" x14ac:dyDescent="0.3">
      <c r="L96" s="12"/>
      <c r="M96" s="6"/>
      <c r="N96" s="6"/>
    </row>
    <row r="97" spans="12:14" ht="15.75" x14ac:dyDescent="0.3">
      <c r="L97" s="12"/>
      <c r="M97" s="6"/>
      <c r="N97" s="6"/>
    </row>
    <row r="98" spans="12:14" ht="15.75" x14ac:dyDescent="0.3">
      <c r="L98" s="12"/>
      <c r="M98" s="6"/>
      <c r="N98" s="6"/>
    </row>
    <row r="99" spans="12:14" ht="15.75" x14ac:dyDescent="0.3">
      <c r="L99" s="12"/>
      <c r="M99" s="6"/>
      <c r="N99" s="6"/>
    </row>
    <row r="100" spans="12:14" ht="15.75" x14ac:dyDescent="0.3">
      <c r="L100" s="12"/>
      <c r="M100" s="6"/>
      <c r="N100" s="6"/>
    </row>
    <row r="101" spans="12:14" ht="15.75" x14ac:dyDescent="0.3">
      <c r="L101" s="12"/>
      <c r="M101" s="6"/>
      <c r="N101" s="6"/>
    </row>
    <row r="102" spans="12:14" ht="15.75" x14ac:dyDescent="0.3">
      <c r="L102" s="12"/>
      <c r="M102" s="6"/>
      <c r="N102" s="6"/>
    </row>
    <row r="103" spans="12:14" ht="15.75" x14ac:dyDescent="0.3">
      <c r="L103" s="12"/>
      <c r="M103" s="6"/>
      <c r="N103" s="6"/>
    </row>
    <row r="104" spans="12:14" ht="15.75" x14ac:dyDescent="0.3">
      <c r="L104" s="12"/>
      <c r="M104" s="6"/>
      <c r="N104" s="6"/>
    </row>
    <row r="105" spans="12:14" ht="15.75" x14ac:dyDescent="0.3">
      <c r="L105" s="12"/>
      <c r="M105" s="6"/>
      <c r="N105" s="6"/>
    </row>
    <row r="106" spans="12:14" ht="15.75" x14ac:dyDescent="0.3">
      <c r="L106" s="12"/>
      <c r="M106" s="6"/>
      <c r="N106" s="6"/>
    </row>
    <row r="107" spans="12:14" ht="15.75" x14ac:dyDescent="0.3">
      <c r="L107" s="12"/>
      <c r="M107" s="6"/>
      <c r="N107" s="6"/>
    </row>
    <row r="108" spans="12:14" ht="15.75" x14ac:dyDescent="0.3">
      <c r="L108" s="12"/>
      <c r="M108" s="6"/>
      <c r="N108" s="6"/>
    </row>
    <row r="109" spans="12:14" ht="15.75" x14ac:dyDescent="0.3">
      <c r="L109" s="12"/>
      <c r="M109" s="6"/>
      <c r="N109" s="6"/>
    </row>
    <row r="110" spans="12:14" ht="15.75" x14ac:dyDescent="0.3">
      <c r="L110" s="12"/>
      <c r="M110" s="6"/>
      <c r="N110" s="6"/>
    </row>
    <row r="111" spans="12:14" ht="15.75" x14ac:dyDescent="0.3">
      <c r="L111" s="12"/>
      <c r="M111" s="6"/>
      <c r="N111" s="6"/>
    </row>
    <row r="112" spans="12:14" ht="15.75" x14ac:dyDescent="0.3">
      <c r="L112" s="12"/>
      <c r="M112" s="6"/>
      <c r="N112" s="6"/>
    </row>
    <row r="113" spans="12:14" ht="15.75" x14ac:dyDescent="0.3">
      <c r="L113" s="12"/>
      <c r="M113" s="6"/>
      <c r="N113" s="6"/>
    </row>
    <row r="114" spans="12:14" ht="15.75" x14ac:dyDescent="0.3">
      <c r="L114" s="12"/>
      <c r="M114" s="6"/>
      <c r="N114" s="6"/>
    </row>
    <row r="115" spans="12:14" ht="15.75" x14ac:dyDescent="0.3">
      <c r="L115" s="12"/>
      <c r="M115" s="6"/>
      <c r="N115" s="6"/>
    </row>
    <row r="116" spans="12:14" ht="15.75" x14ac:dyDescent="0.3">
      <c r="L116" s="12"/>
      <c r="M116" s="6"/>
      <c r="N116" s="6"/>
    </row>
    <row r="117" spans="12:14" ht="15.75" x14ac:dyDescent="0.3">
      <c r="L117" s="12"/>
      <c r="M117" s="6"/>
      <c r="N117" s="6"/>
    </row>
    <row r="118" spans="12:14" ht="15.75" x14ac:dyDescent="0.3">
      <c r="L118" s="12"/>
      <c r="M118" s="6"/>
      <c r="N118" s="6"/>
    </row>
    <row r="119" spans="12:14" ht="15.75" x14ac:dyDescent="0.3">
      <c r="L119" s="12"/>
      <c r="M119" s="6"/>
      <c r="N119" s="6"/>
    </row>
    <row r="120" spans="12:14" ht="15.75" x14ac:dyDescent="0.3">
      <c r="L120" s="12"/>
      <c r="M120" s="6"/>
      <c r="N120" s="6"/>
    </row>
    <row r="121" spans="12:14" ht="15.75" x14ac:dyDescent="0.3">
      <c r="L121" s="12"/>
      <c r="M121" s="6"/>
      <c r="N121" s="6"/>
    </row>
    <row r="122" spans="12:14" ht="15.75" x14ac:dyDescent="0.3">
      <c r="L122" s="12"/>
      <c r="M122" s="6"/>
      <c r="N122" s="6"/>
    </row>
    <row r="123" spans="12:14" ht="15.75" x14ac:dyDescent="0.3">
      <c r="L123" s="12"/>
      <c r="M123" s="6"/>
      <c r="N123" s="6"/>
    </row>
    <row r="124" spans="12:14" ht="15.75" x14ac:dyDescent="0.3">
      <c r="L124" s="12"/>
      <c r="M124" s="6"/>
      <c r="N124" s="6"/>
    </row>
    <row r="125" spans="12:14" ht="15.75" x14ac:dyDescent="0.3">
      <c r="L125" s="12"/>
      <c r="M125" s="6"/>
      <c r="N125" s="6"/>
    </row>
    <row r="126" spans="12:14" ht="15.75" x14ac:dyDescent="0.3">
      <c r="L126" s="12"/>
      <c r="M126" s="6"/>
      <c r="N126" s="6"/>
    </row>
    <row r="127" spans="12:14" ht="15.75" x14ac:dyDescent="0.3">
      <c r="L127" s="12"/>
      <c r="M127" s="6"/>
      <c r="N127" s="6"/>
    </row>
    <row r="128" spans="12:14" ht="15.75" x14ac:dyDescent="0.3">
      <c r="L128" s="12"/>
      <c r="M128" s="6"/>
      <c r="N128" s="6"/>
    </row>
    <row r="129" spans="12:14" ht="15.75" x14ac:dyDescent="0.3">
      <c r="L129" s="12"/>
      <c r="M129" s="6"/>
      <c r="N129" s="6"/>
    </row>
    <row r="130" spans="12:14" ht="15.75" x14ac:dyDescent="0.3">
      <c r="L130" s="12"/>
      <c r="M130" s="6"/>
      <c r="N130" s="6"/>
    </row>
    <row r="131" spans="12:14" ht="15.75" x14ac:dyDescent="0.3">
      <c r="L131" s="12"/>
      <c r="M131" s="6"/>
      <c r="N131" s="6"/>
    </row>
    <row r="132" spans="12:14" ht="15.75" x14ac:dyDescent="0.3">
      <c r="L132" s="12"/>
      <c r="M132" s="6"/>
      <c r="N132" s="6"/>
    </row>
    <row r="133" spans="12:14" ht="15.75" x14ac:dyDescent="0.3">
      <c r="L133" s="12"/>
      <c r="M133" s="6"/>
      <c r="N133" s="6"/>
    </row>
    <row r="134" spans="12:14" ht="15.75" x14ac:dyDescent="0.3">
      <c r="L134" s="12"/>
      <c r="M134" s="6"/>
      <c r="N134" s="6"/>
    </row>
    <row r="135" spans="12:14" ht="15.75" x14ac:dyDescent="0.3">
      <c r="L135" s="12"/>
      <c r="M135" s="6"/>
      <c r="N135" s="6"/>
    </row>
    <row r="136" spans="12:14" ht="15.75" x14ac:dyDescent="0.3">
      <c r="L136" s="12"/>
      <c r="M136" s="6"/>
      <c r="N136" s="6"/>
    </row>
    <row r="137" spans="12:14" ht="15.75" x14ac:dyDescent="0.3">
      <c r="L137" s="12"/>
      <c r="M137" s="6"/>
      <c r="N137" s="6"/>
    </row>
    <row r="138" spans="12:14" ht="15.75" x14ac:dyDescent="0.3">
      <c r="L138" s="12"/>
      <c r="M138" s="6"/>
      <c r="N138" s="6"/>
    </row>
    <row r="139" spans="12:14" ht="15.75" x14ac:dyDescent="0.3">
      <c r="L139" s="12"/>
      <c r="M139" s="6"/>
      <c r="N139" s="6"/>
    </row>
    <row r="140" spans="12:14" ht="15.75" x14ac:dyDescent="0.3">
      <c r="L140" s="12"/>
      <c r="M140" s="6"/>
      <c r="N140" s="6"/>
    </row>
    <row r="141" spans="12:14" ht="15.75" x14ac:dyDescent="0.3">
      <c r="L141" s="12"/>
      <c r="M141" s="6"/>
      <c r="N141" s="6"/>
    </row>
    <row r="142" spans="12:14" ht="15.75" x14ac:dyDescent="0.3">
      <c r="L142" s="12"/>
      <c r="M142" s="6"/>
      <c r="N142" s="6"/>
    </row>
    <row r="143" spans="12:14" ht="15.75" x14ac:dyDescent="0.3">
      <c r="L143" s="12"/>
      <c r="M143" s="6"/>
      <c r="N143" s="6"/>
    </row>
    <row r="144" spans="12:14" ht="15.75" x14ac:dyDescent="0.3">
      <c r="L144" s="12"/>
      <c r="M144" s="6"/>
      <c r="N144" s="6"/>
    </row>
    <row r="145" spans="12:14" ht="15.75" x14ac:dyDescent="0.3">
      <c r="L145" s="12"/>
      <c r="M145" s="6"/>
      <c r="N145" s="6"/>
    </row>
    <row r="146" spans="12:14" ht="15.75" x14ac:dyDescent="0.3">
      <c r="L146" s="12"/>
      <c r="M146" s="6"/>
      <c r="N146" s="6"/>
    </row>
    <row r="147" spans="12:14" ht="15.75" x14ac:dyDescent="0.3">
      <c r="L147" s="12"/>
      <c r="M147" s="6"/>
      <c r="N147" s="6"/>
    </row>
    <row r="148" spans="12:14" ht="15.75" x14ac:dyDescent="0.3">
      <c r="L148" s="12"/>
      <c r="M148" s="6"/>
      <c r="N148" s="6"/>
    </row>
    <row r="149" spans="12:14" ht="15.75" x14ac:dyDescent="0.3">
      <c r="L149" s="12"/>
      <c r="M149" s="6"/>
      <c r="N149" s="6"/>
    </row>
    <row r="150" spans="12:14" ht="15.75" x14ac:dyDescent="0.3">
      <c r="L150" s="12"/>
      <c r="M150" s="6"/>
      <c r="N150" s="6"/>
    </row>
    <row r="151" spans="12:14" ht="15.75" x14ac:dyDescent="0.3">
      <c r="L151" s="12"/>
      <c r="M151" s="6"/>
      <c r="N151" s="6"/>
    </row>
    <row r="152" spans="12:14" ht="15.75" x14ac:dyDescent="0.3">
      <c r="L152" s="12"/>
      <c r="M152" s="6"/>
      <c r="N152" s="6"/>
    </row>
    <row r="153" spans="12:14" ht="15.75" x14ac:dyDescent="0.3">
      <c r="L153" s="12"/>
      <c r="M153" s="6"/>
      <c r="N153" s="6"/>
    </row>
    <row r="154" spans="12:14" ht="15.75" x14ac:dyDescent="0.3">
      <c r="L154" s="12"/>
      <c r="M154" s="6"/>
      <c r="N154" s="6"/>
    </row>
    <row r="155" spans="12:14" ht="15.75" x14ac:dyDescent="0.3">
      <c r="L155" s="12"/>
      <c r="M155" s="6"/>
      <c r="N155" s="6"/>
    </row>
    <row r="156" spans="12:14" ht="15.75" x14ac:dyDescent="0.3">
      <c r="L156" s="12"/>
      <c r="M156" s="6"/>
      <c r="N156" s="6"/>
    </row>
    <row r="157" spans="12:14" ht="15.75" x14ac:dyDescent="0.3">
      <c r="L157" s="12"/>
      <c r="M157" s="6"/>
      <c r="N157" s="6"/>
    </row>
    <row r="158" spans="12:14" ht="15.75" x14ac:dyDescent="0.3">
      <c r="L158" s="12"/>
      <c r="M158" s="6"/>
      <c r="N158" s="6"/>
    </row>
    <row r="159" spans="12:14" ht="15.75" x14ac:dyDescent="0.3">
      <c r="L159" s="12"/>
      <c r="M159" s="6"/>
      <c r="N159" s="6"/>
    </row>
    <row r="160" spans="12:14" ht="15.75" x14ac:dyDescent="0.3">
      <c r="L160" s="12"/>
      <c r="M160" s="6"/>
      <c r="N160" s="6"/>
    </row>
    <row r="161" spans="12:14" ht="15.75" x14ac:dyDescent="0.3">
      <c r="L161" s="12"/>
      <c r="M161" s="6"/>
      <c r="N161" s="6"/>
    </row>
    <row r="162" spans="12:14" ht="15.75" x14ac:dyDescent="0.3">
      <c r="L162" s="12"/>
      <c r="M162" s="6"/>
      <c r="N162" s="6"/>
    </row>
    <row r="163" spans="12:14" ht="15.75" x14ac:dyDescent="0.3">
      <c r="L163" s="12"/>
      <c r="M163" s="6"/>
      <c r="N163" s="6"/>
    </row>
    <row r="164" spans="12:14" ht="15.75" x14ac:dyDescent="0.3">
      <c r="L164" s="12"/>
      <c r="M164" s="6"/>
      <c r="N164" s="6"/>
    </row>
    <row r="165" spans="12:14" ht="15.75" x14ac:dyDescent="0.3">
      <c r="L165" s="12"/>
      <c r="M165" s="6"/>
      <c r="N165" s="6"/>
    </row>
    <row r="166" spans="12:14" ht="15.75" x14ac:dyDescent="0.3">
      <c r="L166" s="12"/>
      <c r="M166" s="6"/>
      <c r="N166" s="6"/>
    </row>
    <row r="167" spans="12:14" ht="15.75" x14ac:dyDescent="0.3">
      <c r="L167" s="12"/>
      <c r="M167" s="6"/>
      <c r="N167" s="6"/>
    </row>
    <row r="168" spans="12:14" ht="15.75" x14ac:dyDescent="0.3">
      <c r="L168" s="12"/>
      <c r="M168" s="6"/>
      <c r="N168" s="6"/>
    </row>
    <row r="169" spans="12:14" ht="15.75" x14ac:dyDescent="0.3">
      <c r="L169" s="12"/>
      <c r="M169" s="6"/>
      <c r="N169" s="6"/>
    </row>
    <row r="170" spans="12:14" ht="15.75" x14ac:dyDescent="0.3">
      <c r="L170" s="12"/>
      <c r="M170" s="6"/>
      <c r="N170" s="6"/>
    </row>
    <row r="171" spans="12:14" ht="15.75" x14ac:dyDescent="0.3">
      <c r="L171" s="12"/>
      <c r="M171" s="6"/>
      <c r="N171" s="6"/>
    </row>
    <row r="172" spans="12:14" ht="15.75" x14ac:dyDescent="0.3">
      <c r="L172" s="12"/>
      <c r="M172" s="6"/>
      <c r="N172" s="6"/>
    </row>
    <row r="173" spans="12:14" ht="15.75" x14ac:dyDescent="0.3">
      <c r="L173" s="12"/>
      <c r="M173" s="6"/>
      <c r="N173" s="6"/>
    </row>
    <row r="174" spans="12:14" ht="15.75" x14ac:dyDescent="0.3">
      <c r="L174" s="12"/>
      <c r="M174" s="6"/>
      <c r="N174" s="6"/>
    </row>
    <row r="175" spans="12:14" ht="15.75" x14ac:dyDescent="0.3">
      <c r="L175" s="12"/>
      <c r="M175" s="6"/>
      <c r="N175" s="6"/>
    </row>
    <row r="176" spans="12:14" ht="15.75" x14ac:dyDescent="0.3">
      <c r="L176" s="12"/>
      <c r="M176" s="6"/>
      <c r="N176" s="6"/>
    </row>
    <row r="177" spans="12:14" ht="15.75" x14ac:dyDescent="0.3">
      <c r="L177" s="12"/>
      <c r="M177" s="6"/>
      <c r="N177" s="6"/>
    </row>
    <row r="178" spans="12:14" ht="15.75" x14ac:dyDescent="0.3">
      <c r="L178" s="12"/>
      <c r="M178" s="6"/>
      <c r="N178" s="6"/>
    </row>
    <row r="179" spans="12:14" ht="15.75" x14ac:dyDescent="0.3">
      <c r="L179" s="12"/>
      <c r="M179" s="6"/>
      <c r="N179" s="6"/>
    </row>
    <row r="180" spans="12:14" ht="15.75" x14ac:dyDescent="0.3">
      <c r="L180" s="12"/>
      <c r="M180" s="6"/>
      <c r="N180" s="6"/>
    </row>
    <row r="181" spans="12:14" ht="15.75" x14ac:dyDescent="0.3">
      <c r="L181" s="12"/>
      <c r="M181" s="6"/>
      <c r="N181" s="6"/>
    </row>
    <row r="182" spans="12:14" ht="15.75" x14ac:dyDescent="0.3">
      <c r="L182" s="12"/>
      <c r="M182" s="6"/>
      <c r="N182" s="6"/>
    </row>
    <row r="183" spans="12:14" ht="15.75" x14ac:dyDescent="0.3">
      <c r="L183" s="12"/>
      <c r="M183" s="6"/>
      <c r="N183" s="6"/>
    </row>
    <row r="184" spans="12:14" ht="15.75" x14ac:dyDescent="0.3">
      <c r="L184" s="12"/>
      <c r="M184" s="6"/>
      <c r="N184" s="6"/>
    </row>
    <row r="185" spans="12:14" ht="15.75" x14ac:dyDescent="0.3">
      <c r="L185" s="12"/>
      <c r="M185" s="6"/>
      <c r="N185" s="6"/>
    </row>
    <row r="186" spans="12:14" ht="15.75" x14ac:dyDescent="0.3">
      <c r="L186" s="12"/>
      <c r="M186" s="6"/>
      <c r="N186" s="6"/>
    </row>
    <row r="187" spans="12:14" ht="15.75" x14ac:dyDescent="0.3">
      <c r="L187" s="12"/>
      <c r="M187" s="6"/>
      <c r="N187" s="6"/>
    </row>
    <row r="188" spans="12:14" ht="15.75" x14ac:dyDescent="0.3">
      <c r="L188" s="12"/>
      <c r="M188" s="6"/>
      <c r="N188" s="6"/>
    </row>
    <row r="189" spans="12:14" ht="15.75" x14ac:dyDescent="0.3">
      <c r="L189" s="12"/>
      <c r="M189" s="6"/>
      <c r="N189" s="6"/>
    </row>
    <row r="190" spans="12:14" ht="15.75" x14ac:dyDescent="0.3">
      <c r="L190" s="12"/>
      <c r="M190" s="6"/>
      <c r="N190" s="6"/>
    </row>
    <row r="191" spans="12:14" ht="15.75" x14ac:dyDescent="0.3">
      <c r="L191" s="12"/>
      <c r="M191" s="6"/>
      <c r="N191" s="6"/>
    </row>
    <row r="192" spans="12:14" ht="15.75" x14ac:dyDescent="0.3">
      <c r="L192" s="12"/>
      <c r="M192" s="6"/>
      <c r="N192" s="6"/>
    </row>
    <row r="193" spans="12:14" ht="15.75" x14ac:dyDescent="0.3">
      <c r="L193" s="12"/>
      <c r="M193" s="6"/>
      <c r="N193" s="6"/>
    </row>
    <row r="194" spans="12:14" ht="15.75" x14ac:dyDescent="0.3">
      <c r="L194" s="12"/>
      <c r="M194" s="6"/>
      <c r="N194" s="6"/>
    </row>
    <row r="195" spans="12:14" ht="15.75" x14ac:dyDescent="0.3">
      <c r="L195" s="12"/>
      <c r="M195" s="6"/>
      <c r="N195" s="6"/>
    </row>
    <row r="196" spans="12:14" ht="15.75" x14ac:dyDescent="0.3">
      <c r="L196" s="12"/>
      <c r="M196" s="6"/>
      <c r="N196" s="6"/>
    </row>
    <row r="197" spans="12:14" ht="15.75" x14ac:dyDescent="0.3">
      <c r="L197" s="12"/>
      <c r="M197" s="6"/>
      <c r="N197" s="6"/>
    </row>
    <row r="198" spans="12:14" ht="15.75" x14ac:dyDescent="0.3">
      <c r="L198" s="12"/>
      <c r="M198" s="6"/>
      <c r="N198" s="6"/>
    </row>
    <row r="199" spans="12:14" ht="15.75" x14ac:dyDescent="0.3">
      <c r="L199" s="12"/>
      <c r="M199" s="6"/>
      <c r="N199" s="6"/>
    </row>
    <row r="200" spans="12:14" ht="15.75" x14ac:dyDescent="0.3">
      <c r="L200" s="12"/>
      <c r="M200" s="6"/>
      <c r="N200" s="6"/>
    </row>
    <row r="201" spans="12:14" ht="15.75" x14ac:dyDescent="0.3">
      <c r="L201" s="12"/>
      <c r="M201" s="6"/>
      <c r="N201" s="6"/>
    </row>
    <row r="202" spans="12:14" ht="15.75" x14ac:dyDescent="0.3">
      <c r="L202" s="12"/>
      <c r="M202" s="6"/>
      <c r="N202" s="6"/>
    </row>
    <row r="203" spans="12:14" ht="15.75" x14ac:dyDescent="0.3">
      <c r="L203" s="12"/>
      <c r="M203" s="6"/>
      <c r="N203" s="6"/>
    </row>
    <row r="204" spans="12:14" ht="15.75" x14ac:dyDescent="0.3">
      <c r="L204" s="12"/>
      <c r="M204" s="6"/>
      <c r="N204" s="6"/>
    </row>
    <row r="205" spans="12:14" ht="15.75" x14ac:dyDescent="0.3">
      <c r="L205" s="12"/>
      <c r="M205" s="6"/>
      <c r="N205" s="6"/>
    </row>
    <row r="206" spans="12:14" ht="15.75" x14ac:dyDescent="0.3">
      <c r="L206" s="12"/>
      <c r="M206" s="6"/>
      <c r="N206" s="6"/>
    </row>
    <row r="207" spans="12:14" ht="15.75" x14ac:dyDescent="0.3">
      <c r="L207" s="12"/>
      <c r="M207" s="6"/>
      <c r="N207" s="6"/>
    </row>
    <row r="208" spans="12:14" ht="15.75" x14ac:dyDescent="0.3">
      <c r="L208" s="12"/>
      <c r="M208" s="6"/>
      <c r="N208" s="6"/>
    </row>
    <row r="209" spans="12:14" ht="15.75" x14ac:dyDescent="0.3">
      <c r="L209" s="12"/>
      <c r="M209" s="6"/>
      <c r="N209" s="6"/>
    </row>
    <row r="210" spans="12:14" ht="15.75" x14ac:dyDescent="0.3">
      <c r="L210" s="12"/>
      <c r="M210" s="6"/>
      <c r="N210" s="6"/>
    </row>
    <row r="211" spans="12:14" ht="15.75" x14ac:dyDescent="0.3">
      <c r="L211" s="12"/>
      <c r="M211" s="6"/>
      <c r="N211" s="6"/>
    </row>
    <row r="212" spans="12:14" ht="15.75" x14ac:dyDescent="0.3">
      <c r="L212" s="12"/>
      <c r="M212" s="6"/>
      <c r="N212" s="6"/>
    </row>
    <row r="213" spans="12:14" ht="15.75" x14ac:dyDescent="0.3">
      <c r="L213" s="12"/>
      <c r="M213" s="6"/>
      <c r="N213" s="6"/>
    </row>
    <row r="214" spans="12:14" ht="15.75" x14ac:dyDescent="0.3">
      <c r="L214" s="12"/>
      <c r="M214" s="6"/>
      <c r="N214" s="6"/>
    </row>
    <row r="215" spans="12:14" ht="15.75" x14ac:dyDescent="0.3">
      <c r="L215" s="12"/>
      <c r="M215" s="6"/>
      <c r="N215" s="6"/>
    </row>
    <row r="216" spans="12:14" ht="15.75" x14ac:dyDescent="0.3">
      <c r="L216" s="12"/>
      <c r="M216" s="6"/>
      <c r="N216" s="6"/>
    </row>
    <row r="217" spans="12:14" ht="15.75" x14ac:dyDescent="0.3">
      <c r="L217" s="12"/>
      <c r="M217" s="6"/>
      <c r="N217" s="6"/>
    </row>
    <row r="218" spans="12:14" ht="15.75" x14ac:dyDescent="0.3">
      <c r="L218" s="12"/>
      <c r="M218" s="6"/>
      <c r="N218" s="6"/>
    </row>
    <row r="219" spans="12:14" ht="15.75" x14ac:dyDescent="0.3">
      <c r="L219" s="12"/>
      <c r="M219" s="6"/>
      <c r="N219" s="6"/>
    </row>
    <row r="220" spans="12:14" ht="15.75" x14ac:dyDescent="0.3">
      <c r="L220" s="12"/>
      <c r="M220" s="6"/>
      <c r="N220" s="6"/>
    </row>
    <row r="221" spans="12:14" ht="15.75" x14ac:dyDescent="0.3">
      <c r="L221" s="12"/>
      <c r="M221" s="6"/>
      <c r="N221" s="6"/>
    </row>
    <row r="222" spans="12:14" ht="15.75" x14ac:dyDescent="0.3">
      <c r="L222" s="12"/>
      <c r="M222" s="6"/>
      <c r="N222" s="6"/>
    </row>
    <row r="223" spans="12:14" ht="15.75" x14ac:dyDescent="0.3">
      <c r="L223" s="12"/>
      <c r="M223" s="6"/>
      <c r="N223" s="6"/>
    </row>
    <row r="224" spans="12:14" ht="15.75" x14ac:dyDescent="0.3">
      <c r="L224" s="12"/>
      <c r="M224" s="6"/>
      <c r="N224" s="6"/>
    </row>
    <row r="225" spans="12:14" ht="15.75" x14ac:dyDescent="0.3">
      <c r="L225" s="12"/>
      <c r="M225" s="6"/>
      <c r="N225" s="6"/>
    </row>
    <row r="226" spans="12:14" ht="15.75" x14ac:dyDescent="0.3">
      <c r="L226" s="12"/>
      <c r="M226" s="6"/>
      <c r="N226" s="6"/>
    </row>
    <row r="227" spans="12:14" ht="15.75" x14ac:dyDescent="0.3">
      <c r="L227" s="12"/>
      <c r="M227" s="6"/>
      <c r="N227" s="6"/>
    </row>
    <row r="228" spans="12:14" ht="15.75" x14ac:dyDescent="0.3">
      <c r="L228" s="12"/>
      <c r="M228" s="6"/>
      <c r="N228" s="6"/>
    </row>
    <row r="229" spans="12:14" ht="15.75" x14ac:dyDescent="0.3">
      <c r="L229" s="12"/>
      <c r="M229" s="6"/>
      <c r="N229" s="6"/>
    </row>
    <row r="230" spans="12:14" ht="15.75" x14ac:dyDescent="0.3">
      <c r="L230" s="12"/>
      <c r="M230" s="6"/>
      <c r="N230" s="6"/>
    </row>
    <row r="231" spans="12:14" ht="15.75" x14ac:dyDescent="0.3">
      <c r="L231" s="12"/>
      <c r="M231" s="6"/>
      <c r="N231" s="6"/>
    </row>
    <row r="232" spans="12:14" ht="15.75" x14ac:dyDescent="0.3">
      <c r="L232" s="12"/>
      <c r="M232" s="6"/>
      <c r="N232" s="6"/>
    </row>
    <row r="233" spans="12:14" ht="15.75" x14ac:dyDescent="0.3">
      <c r="L233" s="12"/>
      <c r="M233" s="6"/>
      <c r="N233" s="6"/>
    </row>
    <row r="234" spans="12:14" ht="15.75" x14ac:dyDescent="0.3">
      <c r="L234" s="12"/>
      <c r="M234" s="6"/>
      <c r="N234" s="6"/>
    </row>
    <row r="235" spans="12:14" ht="15.75" x14ac:dyDescent="0.3">
      <c r="L235" s="12"/>
      <c r="M235" s="6"/>
      <c r="N235" s="6"/>
    </row>
    <row r="236" spans="12:14" ht="15.75" x14ac:dyDescent="0.3">
      <c r="L236" s="12"/>
      <c r="M236" s="6"/>
      <c r="N236" s="6"/>
    </row>
    <row r="237" spans="12:14" ht="15.75" x14ac:dyDescent="0.3">
      <c r="L237" s="12"/>
      <c r="M237" s="6"/>
      <c r="N237" s="6"/>
    </row>
    <row r="238" spans="12:14" ht="15.75" x14ac:dyDescent="0.3">
      <c r="L238" s="12"/>
      <c r="M238" s="6"/>
      <c r="N238" s="6"/>
    </row>
    <row r="239" spans="12:14" ht="15.75" x14ac:dyDescent="0.3">
      <c r="L239" s="12"/>
      <c r="M239" s="6"/>
      <c r="N239" s="6"/>
    </row>
    <row r="240" spans="12:14" ht="15.75" x14ac:dyDescent="0.3">
      <c r="L240" s="12"/>
      <c r="M240" s="6"/>
      <c r="N240" s="6"/>
    </row>
    <row r="241" spans="12:14" ht="15.75" x14ac:dyDescent="0.3">
      <c r="L241" s="12"/>
      <c r="M241" s="6"/>
      <c r="N241" s="6"/>
    </row>
    <row r="242" spans="12:14" ht="15.75" x14ac:dyDescent="0.3">
      <c r="L242" s="12"/>
      <c r="M242" s="6"/>
      <c r="N242" s="6"/>
    </row>
    <row r="243" spans="12:14" ht="15.75" x14ac:dyDescent="0.3">
      <c r="L243" s="12"/>
      <c r="M243" s="6"/>
      <c r="N243" s="6"/>
    </row>
    <row r="244" spans="12:14" ht="15.75" x14ac:dyDescent="0.3">
      <c r="L244" s="12"/>
      <c r="M244" s="6"/>
      <c r="N244" s="6"/>
    </row>
    <row r="245" spans="12:14" ht="15.75" x14ac:dyDescent="0.3">
      <c r="L245" s="12"/>
      <c r="M245" s="6"/>
      <c r="N245" s="6"/>
    </row>
    <row r="246" spans="12:14" ht="15.75" x14ac:dyDescent="0.3">
      <c r="L246" s="12"/>
      <c r="M246" s="6"/>
      <c r="N246" s="6"/>
    </row>
    <row r="247" spans="12:14" ht="15.75" x14ac:dyDescent="0.3">
      <c r="L247" s="12"/>
      <c r="M247" s="6"/>
      <c r="N247" s="6"/>
    </row>
    <row r="248" spans="12:14" ht="15.75" x14ac:dyDescent="0.3">
      <c r="L248" s="12"/>
      <c r="M248" s="6"/>
      <c r="N248" s="6"/>
    </row>
    <row r="249" spans="12:14" ht="15.75" x14ac:dyDescent="0.3">
      <c r="L249" s="12"/>
      <c r="M249" s="6"/>
      <c r="N249" s="6"/>
    </row>
    <row r="250" spans="12:14" ht="15.75" x14ac:dyDescent="0.3">
      <c r="L250" s="12"/>
      <c r="M250" s="6"/>
      <c r="N250" s="6"/>
    </row>
    <row r="251" spans="12:14" ht="15.75" x14ac:dyDescent="0.3">
      <c r="L251" s="12"/>
      <c r="M251" s="6"/>
      <c r="N251" s="6"/>
    </row>
    <row r="252" spans="12:14" ht="15.75" x14ac:dyDescent="0.3">
      <c r="L252" s="12"/>
      <c r="M252" s="6"/>
      <c r="N252" s="6"/>
    </row>
    <row r="253" spans="12:14" ht="15.75" x14ac:dyDescent="0.3">
      <c r="L253" s="12"/>
      <c r="M253" s="6"/>
      <c r="N253" s="6"/>
    </row>
    <row r="254" spans="12:14" ht="15.75" x14ac:dyDescent="0.3">
      <c r="L254" s="12"/>
      <c r="M254" s="6"/>
      <c r="N254" s="6"/>
    </row>
    <row r="255" spans="12:14" ht="15.75" x14ac:dyDescent="0.3">
      <c r="L255" s="12"/>
      <c r="M255" s="6"/>
      <c r="N255" s="6"/>
    </row>
    <row r="256" spans="12:14" ht="15.75" x14ac:dyDescent="0.3">
      <c r="L256" s="12"/>
      <c r="M256" s="6"/>
      <c r="N256" s="6"/>
    </row>
    <row r="257" spans="12:14" ht="15.75" x14ac:dyDescent="0.3">
      <c r="L257" s="12"/>
      <c r="M257" s="6"/>
      <c r="N257" s="6"/>
    </row>
    <row r="258" spans="12:14" ht="15.75" x14ac:dyDescent="0.3">
      <c r="L258" s="12"/>
      <c r="M258" s="6"/>
      <c r="N258" s="6"/>
    </row>
    <row r="259" spans="12:14" ht="15.75" x14ac:dyDescent="0.3">
      <c r="L259" s="12"/>
      <c r="M259" s="6"/>
      <c r="N259" s="6"/>
    </row>
    <row r="260" spans="12:14" ht="15.75" x14ac:dyDescent="0.3">
      <c r="L260" s="12"/>
      <c r="M260" s="6"/>
      <c r="N260" s="6"/>
    </row>
    <row r="261" spans="12:14" ht="15.75" x14ac:dyDescent="0.3">
      <c r="L261" s="12"/>
      <c r="M261" s="6"/>
      <c r="N261" s="6"/>
    </row>
    <row r="262" spans="12:14" ht="15.75" x14ac:dyDescent="0.3">
      <c r="L262" s="12"/>
      <c r="M262" s="6"/>
      <c r="N262" s="6"/>
    </row>
    <row r="263" spans="12:14" ht="15.75" x14ac:dyDescent="0.3">
      <c r="L263" s="12"/>
      <c r="M263" s="6"/>
      <c r="N263" s="6"/>
    </row>
    <row r="264" spans="12:14" ht="15.75" x14ac:dyDescent="0.3">
      <c r="L264" s="12"/>
      <c r="M264" s="6"/>
      <c r="N264" s="6"/>
    </row>
    <row r="265" spans="12:14" ht="15.75" x14ac:dyDescent="0.3">
      <c r="L265" s="12"/>
      <c r="M265" s="6"/>
      <c r="N265" s="6"/>
    </row>
    <row r="266" spans="12:14" ht="15.75" x14ac:dyDescent="0.3">
      <c r="L266" s="12"/>
      <c r="M266" s="6"/>
      <c r="N266" s="6"/>
    </row>
    <row r="267" spans="12:14" ht="15.75" x14ac:dyDescent="0.3">
      <c r="L267" s="12"/>
      <c r="M267" s="6"/>
      <c r="N267" s="6"/>
    </row>
    <row r="268" spans="12:14" ht="15.75" x14ac:dyDescent="0.3">
      <c r="L268" s="12"/>
      <c r="M268" s="6"/>
      <c r="N268" s="6"/>
    </row>
    <row r="269" spans="12:14" ht="15.75" x14ac:dyDescent="0.3">
      <c r="L269" s="12"/>
      <c r="M269" s="6"/>
      <c r="N269" s="6"/>
    </row>
    <row r="270" spans="12:14" ht="15.75" x14ac:dyDescent="0.3">
      <c r="L270" s="12"/>
      <c r="M270" s="6"/>
      <c r="N270" s="6"/>
    </row>
    <row r="271" spans="12:14" ht="15.75" x14ac:dyDescent="0.3">
      <c r="L271" s="12"/>
      <c r="M271" s="6"/>
      <c r="N271" s="6"/>
    </row>
    <row r="272" spans="12:14" ht="15.75" x14ac:dyDescent="0.3">
      <c r="L272" s="12"/>
      <c r="M272" s="6"/>
      <c r="N272" s="6"/>
    </row>
    <row r="273" spans="12:14" ht="15.75" x14ac:dyDescent="0.3">
      <c r="L273" s="12"/>
      <c r="M273" s="6"/>
      <c r="N273" s="6"/>
    </row>
    <row r="274" spans="12:14" ht="15.75" x14ac:dyDescent="0.3">
      <c r="L274" s="12"/>
      <c r="M274" s="6"/>
      <c r="N274" s="6"/>
    </row>
    <row r="275" spans="12:14" ht="15.75" x14ac:dyDescent="0.3">
      <c r="L275" s="12"/>
      <c r="M275" s="6"/>
      <c r="N275" s="6"/>
    </row>
    <row r="276" spans="12:14" ht="15.75" x14ac:dyDescent="0.3">
      <c r="L276" s="12"/>
      <c r="M276" s="6"/>
      <c r="N276" s="6"/>
    </row>
    <row r="277" spans="12:14" ht="15.75" x14ac:dyDescent="0.3">
      <c r="L277" s="12"/>
      <c r="M277" s="6"/>
      <c r="N277" s="6"/>
    </row>
    <row r="278" spans="12:14" ht="15.75" x14ac:dyDescent="0.3">
      <c r="L278" s="12"/>
      <c r="M278" s="6"/>
      <c r="N278" s="6"/>
    </row>
    <row r="279" spans="12:14" ht="15.75" x14ac:dyDescent="0.3">
      <c r="L279" s="12"/>
      <c r="M279" s="6"/>
      <c r="N279" s="6"/>
    </row>
    <row r="280" spans="12:14" ht="15.75" x14ac:dyDescent="0.3">
      <c r="L280" s="12"/>
      <c r="M280" s="6"/>
      <c r="N280" s="6"/>
    </row>
    <row r="281" spans="12:14" ht="15.75" x14ac:dyDescent="0.3">
      <c r="L281" s="12"/>
      <c r="M281" s="6"/>
      <c r="N281" s="6"/>
    </row>
    <row r="282" spans="12:14" ht="15.75" x14ac:dyDescent="0.3">
      <c r="L282" s="12"/>
      <c r="M282" s="6"/>
      <c r="N282" s="6"/>
    </row>
    <row r="283" spans="12:14" ht="15.75" x14ac:dyDescent="0.3">
      <c r="L283" s="12"/>
      <c r="M283" s="6"/>
      <c r="N283" s="6"/>
    </row>
    <row r="284" spans="12:14" ht="15.75" x14ac:dyDescent="0.3">
      <c r="L284" s="12"/>
      <c r="M284" s="6"/>
      <c r="N284" s="6"/>
    </row>
    <row r="285" spans="12:14" ht="15.75" x14ac:dyDescent="0.3">
      <c r="L285" s="12"/>
      <c r="M285" s="6"/>
      <c r="N285" s="6"/>
    </row>
    <row r="286" spans="12:14" ht="15.75" x14ac:dyDescent="0.3">
      <c r="L286" s="12"/>
      <c r="M286" s="6"/>
      <c r="N286" s="6"/>
    </row>
    <row r="287" spans="12:14" ht="15.75" x14ac:dyDescent="0.3">
      <c r="L287" s="12"/>
      <c r="M287" s="6"/>
      <c r="N287" s="6"/>
    </row>
    <row r="288" spans="12:14" ht="15.75" x14ac:dyDescent="0.3">
      <c r="L288" s="12"/>
      <c r="M288" s="6"/>
      <c r="N288" s="6"/>
    </row>
    <row r="289" spans="12:14" ht="15.75" x14ac:dyDescent="0.3">
      <c r="L289" s="12"/>
      <c r="M289" s="6"/>
      <c r="N289" s="6"/>
    </row>
    <row r="290" spans="12:14" ht="15.75" x14ac:dyDescent="0.3">
      <c r="L290" s="12"/>
      <c r="M290" s="6"/>
      <c r="N290" s="6"/>
    </row>
    <row r="291" spans="12:14" ht="15.75" x14ac:dyDescent="0.3">
      <c r="L291" s="12"/>
      <c r="M291" s="6"/>
      <c r="N291" s="6"/>
    </row>
    <row r="292" spans="12:14" ht="15.75" x14ac:dyDescent="0.3">
      <c r="L292" s="12"/>
      <c r="M292" s="6"/>
      <c r="N292" s="6"/>
    </row>
    <row r="293" spans="12:14" ht="15.75" x14ac:dyDescent="0.3">
      <c r="L293" s="12"/>
      <c r="M293" s="6"/>
      <c r="N293" s="6"/>
    </row>
    <row r="294" spans="12:14" ht="15.75" x14ac:dyDescent="0.3">
      <c r="L294" s="12"/>
      <c r="M294" s="6"/>
      <c r="N294" s="6"/>
    </row>
    <row r="295" spans="12:14" ht="15.75" x14ac:dyDescent="0.3">
      <c r="L295" s="12"/>
      <c r="M295" s="6"/>
      <c r="N295" s="6"/>
    </row>
    <row r="296" spans="12:14" ht="15.75" x14ac:dyDescent="0.3">
      <c r="L296" s="12"/>
      <c r="M296" s="6"/>
      <c r="N296" s="6"/>
    </row>
    <row r="297" spans="12:14" ht="15.75" x14ac:dyDescent="0.3">
      <c r="L297" s="12"/>
      <c r="M297" s="6"/>
      <c r="N297" s="6"/>
    </row>
    <row r="298" spans="12:14" ht="15.75" x14ac:dyDescent="0.3">
      <c r="L298" s="12"/>
      <c r="M298" s="6"/>
      <c r="N298" s="6"/>
    </row>
    <row r="299" spans="12:14" ht="15.75" x14ac:dyDescent="0.3">
      <c r="L299" s="12"/>
      <c r="M299" s="6"/>
      <c r="N299" s="6"/>
    </row>
    <row r="300" spans="12:14" ht="15.75" x14ac:dyDescent="0.3">
      <c r="L300" s="12"/>
      <c r="M300" s="6"/>
      <c r="N300" s="6"/>
    </row>
    <row r="301" spans="12:14" ht="15.75" x14ac:dyDescent="0.3">
      <c r="L301" s="12"/>
      <c r="M301" s="6"/>
      <c r="N301" s="6"/>
    </row>
    <row r="302" spans="12:14" ht="15.75" x14ac:dyDescent="0.3">
      <c r="L302" s="12"/>
      <c r="M302" s="6"/>
      <c r="N302" s="6"/>
    </row>
    <row r="303" spans="12:14" ht="15.75" x14ac:dyDescent="0.3">
      <c r="L303" s="12"/>
      <c r="M303" s="6"/>
      <c r="N303" s="6"/>
    </row>
    <row r="304" spans="12:14" ht="15.75" x14ac:dyDescent="0.3">
      <c r="L304" s="12"/>
      <c r="M304" s="6"/>
      <c r="N304" s="6"/>
    </row>
    <row r="305" spans="2:15" s="37" customFormat="1" x14ac:dyDescent="0.3"/>
    <row r="306" spans="2:15" s="37" customFormat="1" x14ac:dyDescent="0.3"/>
    <row r="307" spans="2:15" s="37" customFormat="1" ht="16.5" x14ac:dyDescent="0.3">
      <c r="L307" s="38" t="s">
        <v>32</v>
      </c>
      <c r="M307" s="39"/>
      <c r="N307" s="39"/>
      <c r="O307" s="39"/>
    </row>
    <row r="308" spans="2:15" s="37" customFormat="1" ht="16.5" x14ac:dyDescent="0.3">
      <c r="K308" s="40"/>
      <c r="L308" s="39"/>
      <c r="M308" s="39"/>
      <c r="N308" s="39"/>
      <c r="O308" s="39"/>
    </row>
    <row r="309" spans="2:15" s="37" customFormat="1" ht="16.5" x14ac:dyDescent="0.3">
      <c r="L309" s="38" t="s">
        <v>13</v>
      </c>
      <c r="M309" s="41"/>
      <c r="N309" s="41"/>
      <c r="O309" s="41"/>
    </row>
    <row r="310" spans="2:15" s="37" customFormat="1" ht="16.5" x14ac:dyDescent="0.3">
      <c r="K310" s="38"/>
      <c r="L310" s="41"/>
      <c r="M310" s="41"/>
      <c r="N310" s="41"/>
      <c r="O310" s="41"/>
    </row>
    <row r="311" spans="2:15" s="37" customFormat="1" ht="16.5" x14ac:dyDescent="0.3">
      <c r="K311" s="38"/>
      <c r="L311" s="41"/>
      <c r="M311" s="41"/>
      <c r="N311" s="41"/>
      <c r="O311" s="41"/>
    </row>
    <row r="312" spans="2:15" s="37" customFormat="1" ht="16.5" x14ac:dyDescent="0.3">
      <c r="L312" s="42" t="s">
        <v>14</v>
      </c>
      <c r="M312" s="43"/>
      <c r="N312" s="43"/>
    </row>
    <row r="313" spans="2:15" s="37" customFormat="1" ht="15.75" x14ac:dyDescent="0.3">
      <c r="L313" s="44" t="s">
        <v>15</v>
      </c>
      <c r="M313" s="45"/>
      <c r="N313" s="45"/>
    </row>
    <row r="314" spans="2:15" s="37" customFormat="1" x14ac:dyDescent="0.3"/>
    <row r="315" spans="2:15" s="37" customFormat="1" x14ac:dyDescent="0.3"/>
    <row r="318" spans="2:15" ht="19.5" x14ac:dyDescent="0.3">
      <c r="B318" s="69" t="s">
        <v>18</v>
      </c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</row>
    <row r="319" spans="2:15" ht="19.5" x14ac:dyDescent="0.3">
      <c r="B319" s="69" t="s">
        <v>33</v>
      </c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</row>
    <row r="320" spans="2:15" x14ac:dyDescent="0.3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</row>
    <row r="321" spans="2:15" ht="15.75" thickBot="1" x14ac:dyDescent="0.35"/>
    <row r="322" spans="2:15" ht="47.25" customHeight="1" thickTop="1" x14ac:dyDescent="0.3">
      <c r="B322" s="71" t="s">
        <v>19</v>
      </c>
      <c r="C322" s="73" t="s">
        <v>0</v>
      </c>
      <c r="D322" s="13"/>
      <c r="E322" s="74" t="s">
        <v>31</v>
      </c>
      <c r="F322" s="75"/>
      <c r="G322" s="75"/>
      <c r="H322" s="75"/>
      <c r="I322" s="75"/>
      <c r="J322" s="75"/>
      <c r="K322" s="76"/>
      <c r="L322" s="77" t="s">
        <v>30</v>
      </c>
      <c r="M322" s="73" t="s">
        <v>20</v>
      </c>
      <c r="N322" s="73" t="s">
        <v>29</v>
      </c>
      <c r="O322" s="79" t="s">
        <v>23</v>
      </c>
    </row>
    <row r="323" spans="2:15" ht="47.25" customHeight="1" x14ac:dyDescent="0.3">
      <c r="B323" s="72"/>
      <c r="C323" s="70"/>
      <c r="D323" s="35" t="s">
        <v>2</v>
      </c>
      <c r="E323" s="34" t="s">
        <v>3</v>
      </c>
      <c r="F323" s="34" t="s">
        <v>4</v>
      </c>
      <c r="G323" s="34" t="s">
        <v>12</v>
      </c>
      <c r="H323" s="34" t="s">
        <v>21</v>
      </c>
      <c r="I323" s="34" t="s">
        <v>22</v>
      </c>
      <c r="J323" s="34" t="s">
        <v>5</v>
      </c>
      <c r="K323" s="34" t="s">
        <v>1</v>
      </c>
      <c r="L323" s="78"/>
      <c r="M323" s="70"/>
      <c r="N323" s="70"/>
      <c r="O323" s="80"/>
    </row>
    <row r="324" spans="2:15" ht="47.25" customHeight="1" x14ac:dyDescent="0.3">
      <c r="B324" s="14">
        <v>1</v>
      </c>
      <c r="C324" s="1" t="s">
        <v>6</v>
      </c>
      <c r="D324" s="15">
        <v>0</v>
      </c>
      <c r="E324" s="15">
        <v>18</v>
      </c>
      <c r="F324" s="15">
        <v>0</v>
      </c>
      <c r="G324" s="15">
        <v>4</v>
      </c>
      <c r="H324" s="15">
        <v>372</v>
      </c>
      <c r="I324" s="16">
        <v>220</v>
      </c>
      <c r="J324" s="16">
        <v>59</v>
      </c>
      <c r="K324" s="16">
        <f>SUM(D324:J324)</f>
        <v>673</v>
      </c>
      <c r="L324" s="17">
        <v>460</v>
      </c>
      <c r="M324" s="29">
        <f>K324/L324*100</f>
        <v>146.30434782608697</v>
      </c>
      <c r="N324" s="19">
        <f t="shared" ref="N324:N329" si="4">L324-K324</f>
        <v>-213</v>
      </c>
      <c r="O324" s="18" t="s">
        <v>28</v>
      </c>
    </row>
    <row r="325" spans="2:15" ht="47.25" customHeight="1" x14ac:dyDescent="0.3">
      <c r="B325" s="14">
        <v>2</v>
      </c>
      <c r="C325" s="1" t="s">
        <v>7</v>
      </c>
      <c r="D325" s="15">
        <v>4</v>
      </c>
      <c r="E325" s="15">
        <v>86</v>
      </c>
      <c r="F325" s="15">
        <v>0</v>
      </c>
      <c r="G325" s="15">
        <v>9</v>
      </c>
      <c r="H325" s="15">
        <v>127</v>
      </c>
      <c r="I325" s="16">
        <v>171</v>
      </c>
      <c r="J325" s="16">
        <v>45</v>
      </c>
      <c r="K325" s="16">
        <f t="shared" ref="K325:K329" si="5">SUM(D325:J325)</f>
        <v>442</v>
      </c>
      <c r="L325" s="17">
        <v>515</v>
      </c>
      <c r="M325" s="29">
        <f t="shared" ref="M325:M330" si="6">K325/L325*100</f>
        <v>85.825242718446603</v>
      </c>
      <c r="N325" s="19">
        <f t="shared" si="4"/>
        <v>73</v>
      </c>
      <c r="O325" s="18" t="s">
        <v>27</v>
      </c>
    </row>
    <row r="326" spans="2:15" ht="47.25" customHeight="1" x14ac:dyDescent="0.3">
      <c r="B326" s="14">
        <v>3</v>
      </c>
      <c r="C326" s="1" t="s">
        <v>8</v>
      </c>
      <c r="D326" s="15">
        <v>2</v>
      </c>
      <c r="E326" s="15">
        <v>104</v>
      </c>
      <c r="F326" s="15">
        <v>0</v>
      </c>
      <c r="G326" s="15">
        <v>3</v>
      </c>
      <c r="H326" s="15">
        <v>163</v>
      </c>
      <c r="I326" s="16">
        <v>141</v>
      </c>
      <c r="J326" s="16">
        <v>13</v>
      </c>
      <c r="K326" s="16">
        <f t="shared" si="5"/>
        <v>426</v>
      </c>
      <c r="L326" s="17">
        <v>448</v>
      </c>
      <c r="M326" s="32">
        <f t="shared" si="6"/>
        <v>95.089285714285708</v>
      </c>
      <c r="N326" s="19">
        <f t="shared" si="4"/>
        <v>22</v>
      </c>
      <c r="O326" s="18" t="s">
        <v>26</v>
      </c>
    </row>
    <row r="327" spans="2:15" ht="47.25" customHeight="1" x14ac:dyDescent="0.3">
      <c r="B327" s="14">
        <v>4</v>
      </c>
      <c r="C327" s="1" t="s">
        <v>9</v>
      </c>
      <c r="D327" s="15">
        <v>0</v>
      </c>
      <c r="E327" s="15">
        <v>18</v>
      </c>
      <c r="F327" s="15">
        <v>0</v>
      </c>
      <c r="G327" s="15">
        <v>5</v>
      </c>
      <c r="H327" s="15">
        <v>176</v>
      </c>
      <c r="I327" s="16">
        <v>107</v>
      </c>
      <c r="J327" s="16">
        <v>14</v>
      </c>
      <c r="K327" s="16">
        <f t="shared" si="5"/>
        <v>320</v>
      </c>
      <c r="L327" s="17">
        <v>365</v>
      </c>
      <c r="M327" s="32">
        <f t="shared" si="6"/>
        <v>87.671232876712324</v>
      </c>
      <c r="N327" s="19">
        <f t="shared" si="4"/>
        <v>45</v>
      </c>
      <c r="O327" s="18" t="s">
        <v>17</v>
      </c>
    </row>
    <row r="328" spans="2:15" ht="47.25" customHeight="1" x14ac:dyDescent="0.3">
      <c r="B328" s="14">
        <v>5</v>
      </c>
      <c r="C328" s="1" t="s">
        <v>11</v>
      </c>
      <c r="D328" s="15">
        <v>0</v>
      </c>
      <c r="E328" s="15">
        <v>13</v>
      </c>
      <c r="F328" s="15">
        <v>0</v>
      </c>
      <c r="G328" s="15">
        <v>7</v>
      </c>
      <c r="H328" s="15">
        <v>200</v>
      </c>
      <c r="I328" s="16">
        <v>167</v>
      </c>
      <c r="J328" s="16">
        <v>5</v>
      </c>
      <c r="K328" s="16">
        <f t="shared" si="5"/>
        <v>392</v>
      </c>
      <c r="L328" s="17">
        <v>325</v>
      </c>
      <c r="M328" s="32">
        <f t="shared" si="6"/>
        <v>120.61538461538461</v>
      </c>
      <c r="N328" s="19">
        <f t="shared" si="4"/>
        <v>-67</v>
      </c>
      <c r="O328" s="18" t="s">
        <v>25</v>
      </c>
    </row>
    <row r="329" spans="2:15" ht="47.25" customHeight="1" thickBot="1" x14ac:dyDescent="0.35">
      <c r="B329" s="20">
        <v>6</v>
      </c>
      <c r="C329" s="21" t="s">
        <v>10</v>
      </c>
      <c r="D329" s="22">
        <v>0</v>
      </c>
      <c r="E329" s="22">
        <v>7</v>
      </c>
      <c r="F329" s="22">
        <v>0</v>
      </c>
      <c r="G329" s="22">
        <v>1</v>
      </c>
      <c r="H329" s="22">
        <v>139</v>
      </c>
      <c r="I329" s="23">
        <v>58</v>
      </c>
      <c r="J329" s="23">
        <v>3</v>
      </c>
      <c r="K329" s="16">
        <f t="shared" si="5"/>
        <v>208</v>
      </c>
      <c r="L329" s="30">
        <v>180</v>
      </c>
      <c r="M329" s="33">
        <f t="shared" si="6"/>
        <v>115.55555555555554</v>
      </c>
      <c r="N329" s="19">
        <f t="shared" si="4"/>
        <v>-28</v>
      </c>
      <c r="O329" s="24" t="s">
        <v>24</v>
      </c>
    </row>
    <row r="330" spans="2:15" ht="47.25" customHeight="1" thickTop="1" thickBot="1" x14ac:dyDescent="0.35">
      <c r="B330" s="25"/>
      <c r="C330" s="26" t="s">
        <v>1</v>
      </c>
      <c r="D330" s="27">
        <f t="shared" ref="D330:L330" si="7">SUM(D324:D329)</f>
        <v>6</v>
      </c>
      <c r="E330" s="27">
        <f t="shared" si="7"/>
        <v>246</v>
      </c>
      <c r="F330" s="27">
        <f t="shared" si="7"/>
        <v>0</v>
      </c>
      <c r="G330" s="27">
        <f t="shared" si="7"/>
        <v>29</v>
      </c>
      <c r="H330" s="27">
        <f t="shared" si="7"/>
        <v>1177</v>
      </c>
      <c r="I330" s="27">
        <f t="shared" si="7"/>
        <v>864</v>
      </c>
      <c r="J330" s="27">
        <f t="shared" si="7"/>
        <v>139</v>
      </c>
      <c r="K330" s="27">
        <f t="shared" si="7"/>
        <v>2461</v>
      </c>
      <c r="L330" s="27">
        <f t="shared" si="7"/>
        <v>2293</v>
      </c>
      <c r="M330" s="31">
        <f t="shared" si="6"/>
        <v>107.32664631487134</v>
      </c>
      <c r="N330" s="27">
        <f t="shared" ref="N330" si="8">SUM(N324:N329)</f>
        <v>-168</v>
      </c>
      <c r="O330" s="28"/>
    </row>
    <row r="331" spans="2:15" ht="15.75" thickTop="1" x14ac:dyDescent="0.3"/>
    <row r="332" spans="2:15" ht="16.5" x14ac:dyDescent="0.3">
      <c r="C332" s="57" t="s">
        <v>35</v>
      </c>
      <c r="D332" s="8" t="s">
        <v>36</v>
      </c>
      <c r="E332" s="8"/>
      <c r="F332" s="8"/>
      <c r="G332" s="8"/>
    </row>
    <row r="333" spans="2:15" ht="16.5" x14ac:dyDescent="0.3">
      <c r="C333" s="58" t="s">
        <v>40</v>
      </c>
      <c r="D333" s="8" t="s">
        <v>37</v>
      </c>
      <c r="E333" s="58" t="s">
        <v>38</v>
      </c>
      <c r="F333" s="8">
        <v>95.09</v>
      </c>
      <c r="G333" s="8"/>
      <c r="L333" s="49" t="s">
        <v>34</v>
      </c>
      <c r="M333" s="50"/>
      <c r="N333" s="50"/>
      <c r="O333" s="50"/>
    </row>
    <row r="334" spans="2:15" ht="16.5" x14ac:dyDescent="0.3">
      <c r="C334" s="58" t="s">
        <v>41</v>
      </c>
      <c r="D334" s="81" t="s">
        <v>39</v>
      </c>
      <c r="E334" s="81"/>
      <c r="F334" s="8">
        <v>87.67</v>
      </c>
      <c r="G334" s="8"/>
      <c r="K334" s="9"/>
      <c r="L334" s="50"/>
      <c r="M334" s="50"/>
      <c r="N334" s="50"/>
      <c r="O334" s="50"/>
    </row>
    <row r="335" spans="2:15" ht="16.5" x14ac:dyDescent="0.3">
      <c r="C335" s="58" t="s">
        <v>42</v>
      </c>
      <c r="D335" s="8" t="s">
        <v>43</v>
      </c>
      <c r="E335" s="58" t="s">
        <v>38</v>
      </c>
      <c r="F335" s="8">
        <v>85.83</v>
      </c>
      <c r="G335" s="8"/>
      <c r="L335" s="49" t="s">
        <v>13</v>
      </c>
      <c r="M335" s="51"/>
      <c r="N335" s="51"/>
      <c r="O335" s="51"/>
    </row>
    <row r="336" spans="2:15" ht="16.5" x14ac:dyDescent="0.3">
      <c r="K336" s="10"/>
      <c r="L336" s="51"/>
      <c r="M336" s="51"/>
      <c r="N336" s="51"/>
      <c r="O336" s="51"/>
    </row>
    <row r="337" spans="2:15" ht="16.5" x14ac:dyDescent="0.3">
      <c r="K337" s="10"/>
      <c r="L337" s="51"/>
      <c r="M337" s="51"/>
      <c r="N337" s="51"/>
      <c r="O337" s="51"/>
    </row>
    <row r="338" spans="2:15" ht="16.5" x14ac:dyDescent="0.3">
      <c r="L338" s="52" t="s">
        <v>14</v>
      </c>
      <c r="M338" s="53"/>
      <c r="N338" s="53"/>
      <c r="O338" s="54"/>
    </row>
    <row r="339" spans="2:15" ht="15.75" x14ac:dyDescent="0.3">
      <c r="L339" s="55" t="s">
        <v>15</v>
      </c>
      <c r="M339" s="56"/>
      <c r="N339" s="56"/>
      <c r="O339" s="54"/>
    </row>
    <row r="344" spans="2:15" ht="19.5" x14ac:dyDescent="0.3">
      <c r="B344" s="69" t="s">
        <v>18</v>
      </c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</row>
    <row r="345" spans="2:15" ht="19.5" x14ac:dyDescent="0.3">
      <c r="B345" s="69" t="s">
        <v>44</v>
      </c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</row>
    <row r="346" spans="2:15" x14ac:dyDescent="0.3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</row>
    <row r="347" spans="2:15" ht="15.75" thickBot="1" x14ac:dyDescent="0.35"/>
    <row r="348" spans="2:15" ht="47.25" customHeight="1" thickTop="1" x14ac:dyDescent="0.3">
      <c r="B348" s="71" t="s">
        <v>19</v>
      </c>
      <c r="C348" s="73" t="s">
        <v>0</v>
      </c>
      <c r="D348" s="13"/>
      <c r="E348" s="74" t="s">
        <v>31</v>
      </c>
      <c r="F348" s="75"/>
      <c r="G348" s="75"/>
      <c r="H348" s="75"/>
      <c r="I348" s="75"/>
      <c r="J348" s="75"/>
      <c r="K348" s="76"/>
      <c r="L348" s="77" t="s">
        <v>30</v>
      </c>
      <c r="M348" s="73" t="s">
        <v>20</v>
      </c>
      <c r="N348" s="73" t="s">
        <v>29</v>
      </c>
      <c r="O348" s="79" t="s">
        <v>23</v>
      </c>
    </row>
    <row r="349" spans="2:15" ht="47.25" customHeight="1" x14ac:dyDescent="0.3">
      <c r="B349" s="72"/>
      <c r="C349" s="70"/>
      <c r="D349" s="47" t="s">
        <v>2</v>
      </c>
      <c r="E349" s="46" t="s">
        <v>3</v>
      </c>
      <c r="F349" s="46" t="s">
        <v>4</v>
      </c>
      <c r="G349" s="46" t="s">
        <v>12</v>
      </c>
      <c r="H349" s="46" t="s">
        <v>21</v>
      </c>
      <c r="I349" s="46" t="s">
        <v>22</v>
      </c>
      <c r="J349" s="46" t="s">
        <v>5</v>
      </c>
      <c r="K349" s="46" t="s">
        <v>1</v>
      </c>
      <c r="L349" s="78"/>
      <c r="M349" s="70"/>
      <c r="N349" s="70"/>
      <c r="O349" s="80"/>
    </row>
    <row r="350" spans="2:15" ht="47.25" customHeight="1" x14ac:dyDescent="0.3">
      <c r="B350" s="14">
        <v>1</v>
      </c>
      <c r="C350" s="1" t="s">
        <v>6</v>
      </c>
      <c r="D350" s="15">
        <v>0</v>
      </c>
      <c r="E350" s="15">
        <v>20</v>
      </c>
      <c r="F350" s="15">
        <v>0</v>
      </c>
      <c r="G350" s="15">
        <v>4</v>
      </c>
      <c r="H350" s="15">
        <v>374</v>
      </c>
      <c r="I350" s="16">
        <v>230</v>
      </c>
      <c r="J350" s="16">
        <v>67</v>
      </c>
      <c r="K350" s="16">
        <f>SUM(D350:J350)</f>
        <v>695</v>
      </c>
      <c r="L350" s="17">
        <v>460</v>
      </c>
      <c r="M350" s="29">
        <f>K350/L350*100</f>
        <v>151.08695652173913</v>
      </c>
      <c r="N350" s="59" t="s">
        <v>45</v>
      </c>
      <c r="O350" s="18" t="s">
        <v>28</v>
      </c>
    </row>
    <row r="351" spans="2:15" ht="47.25" customHeight="1" x14ac:dyDescent="0.3">
      <c r="B351" s="14">
        <v>2</v>
      </c>
      <c r="C351" s="1" t="s">
        <v>7</v>
      </c>
      <c r="D351" s="15">
        <v>4</v>
      </c>
      <c r="E351" s="15">
        <v>95</v>
      </c>
      <c r="F351" s="15">
        <v>0</v>
      </c>
      <c r="G351" s="15">
        <v>9</v>
      </c>
      <c r="H351" s="15">
        <v>141</v>
      </c>
      <c r="I351" s="16">
        <v>190</v>
      </c>
      <c r="J351" s="16">
        <v>53</v>
      </c>
      <c r="K351" s="16">
        <f t="shared" ref="K351:K355" si="9">SUM(D351:J351)</f>
        <v>492</v>
      </c>
      <c r="L351" s="17">
        <v>515</v>
      </c>
      <c r="M351" s="29">
        <f t="shared" ref="M351:M356" si="10">K351/L351*100</f>
        <v>95.533980582524265</v>
      </c>
      <c r="N351" s="19">
        <f t="shared" ref="N351:N353" si="11">L351-K351</f>
        <v>23</v>
      </c>
      <c r="O351" s="18" t="s">
        <v>17</v>
      </c>
    </row>
    <row r="352" spans="2:15" ht="47.25" customHeight="1" x14ac:dyDescent="0.3">
      <c r="B352" s="14">
        <v>3</v>
      </c>
      <c r="C352" s="1" t="s">
        <v>8</v>
      </c>
      <c r="D352" s="15">
        <v>3</v>
      </c>
      <c r="E352" s="15">
        <v>110</v>
      </c>
      <c r="F352" s="15">
        <v>0</v>
      </c>
      <c r="G352" s="15">
        <v>5</v>
      </c>
      <c r="H352" s="15">
        <v>185</v>
      </c>
      <c r="I352" s="16">
        <v>144</v>
      </c>
      <c r="J352" s="16">
        <v>14</v>
      </c>
      <c r="K352" s="16">
        <f t="shared" si="9"/>
        <v>461</v>
      </c>
      <c r="L352" s="17">
        <v>448</v>
      </c>
      <c r="M352" s="32">
        <f t="shared" si="10"/>
        <v>102.90178571428572</v>
      </c>
      <c r="N352" s="59" t="s">
        <v>46</v>
      </c>
      <c r="O352" s="18" t="s">
        <v>26</v>
      </c>
    </row>
    <row r="353" spans="2:15" ht="47.25" customHeight="1" x14ac:dyDescent="0.3">
      <c r="B353" s="14">
        <v>4</v>
      </c>
      <c r="C353" s="1" t="s">
        <v>9</v>
      </c>
      <c r="D353" s="15">
        <v>0</v>
      </c>
      <c r="E353" s="15">
        <v>18</v>
      </c>
      <c r="F353" s="15">
        <v>0</v>
      </c>
      <c r="G353" s="15">
        <v>6</v>
      </c>
      <c r="H353" s="15">
        <v>181</v>
      </c>
      <c r="I353" s="16">
        <v>115</v>
      </c>
      <c r="J353" s="16">
        <v>15</v>
      </c>
      <c r="K353" s="16">
        <f t="shared" si="9"/>
        <v>335</v>
      </c>
      <c r="L353" s="17">
        <v>365</v>
      </c>
      <c r="M353" s="32">
        <f t="shared" si="10"/>
        <v>91.780821917808225</v>
      </c>
      <c r="N353" s="19">
        <f t="shared" si="11"/>
        <v>30</v>
      </c>
      <c r="O353" s="18" t="s">
        <v>27</v>
      </c>
    </row>
    <row r="354" spans="2:15" ht="47.25" customHeight="1" x14ac:dyDescent="0.3">
      <c r="B354" s="14">
        <v>5</v>
      </c>
      <c r="C354" s="1" t="s">
        <v>11</v>
      </c>
      <c r="D354" s="15">
        <v>0</v>
      </c>
      <c r="E354" s="15">
        <v>13</v>
      </c>
      <c r="F354" s="15">
        <v>0</v>
      </c>
      <c r="G354" s="15">
        <v>7</v>
      </c>
      <c r="H354" s="15">
        <v>208</v>
      </c>
      <c r="I354" s="16">
        <v>184</v>
      </c>
      <c r="J354" s="16">
        <v>5</v>
      </c>
      <c r="K354" s="16">
        <f t="shared" si="9"/>
        <v>417</v>
      </c>
      <c r="L354" s="17">
        <v>325</v>
      </c>
      <c r="M354" s="32">
        <f t="shared" si="10"/>
        <v>128.30769230769229</v>
      </c>
      <c r="N354" s="59" t="s">
        <v>47</v>
      </c>
      <c r="O354" s="18" t="s">
        <v>25</v>
      </c>
    </row>
    <row r="355" spans="2:15" ht="47.25" customHeight="1" thickBot="1" x14ac:dyDescent="0.35">
      <c r="B355" s="20">
        <v>6</v>
      </c>
      <c r="C355" s="21" t="s">
        <v>10</v>
      </c>
      <c r="D355" s="22">
        <v>0</v>
      </c>
      <c r="E355" s="22">
        <v>7</v>
      </c>
      <c r="F355" s="22">
        <v>0</v>
      </c>
      <c r="G355" s="22">
        <v>1</v>
      </c>
      <c r="H355" s="22">
        <v>145</v>
      </c>
      <c r="I355" s="23">
        <v>58</v>
      </c>
      <c r="J355" s="23">
        <v>3</v>
      </c>
      <c r="K355" s="16">
        <f t="shared" si="9"/>
        <v>214</v>
      </c>
      <c r="L355" s="30">
        <v>180</v>
      </c>
      <c r="M355" s="33">
        <f t="shared" si="10"/>
        <v>118.88888888888889</v>
      </c>
      <c r="N355" s="59" t="s">
        <v>48</v>
      </c>
      <c r="O355" s="24" t="s">
        <v>24</v>
      </c>
    </row>
    <row r="356" spans="2:15" ht="47.25" customHeight="1" thickTop="1" thickBot="1" x14ac:dyDescent="0.35">
      <c r="B356" s="25"/>
      <c r="C356" s="26" t="s">
        <v>1</v>
      </c>
      <c r="D356" s="27">
        <f t="shared" ref="D356:L356" si="12">SUM(D350:D355)</f>
        <v>7</v>
      </c>
      <c r="E356" s="27">
        <f t="shared" si="12"/>
        <v>263</v>
      </c>
      <c r="F356" s="27">
        <f t="shared" si="12"/>
        <v>0</v>
      </c>
      <c r="G356" s="27">
        <f t="shared" si="12"/>
        <v>32</v>
      </c>
      <c r="H356" s="27">
        <f t="shared" si="12"/>
        <v>1234</v>
      </c>
      <c r="I356" s="27">
        <f t="shared" si="12"/>
        <v>921</v>
      </c>
      <c r="J356" s="27">
        <f t="shared" si="12"/>
        <v>157</v>
      </c>
      <c r="K356" s="27">
        <f t="shared" si="12"/>
        <v>2614</v>
      </c>
      <c r="L356" s="27">
        <f t="shared" si="12"/>
        <v>2293</v>
      </c>
      <c r="M356" s="31">
        <f t="shared" si="10"/>
        <v>113.99912778020061</v>
      </c>
      <c r="N356" s="27">
        <v>321</v>
      </c>
      <c r="O356" s="28"/>
    </row>
    <row r="357" spans="2:15" ht="15.75" thickTop="1" x14ac:dyDescent="0.3"/>
    <row r="358" spans="2:15" ht="16.5" x14ac:dyDescent="0.3">
      <c r="L358" s="60" t="s">
        <v>49</v>
      </c>
    </row>
    <row r="359" spans="2:15" ht="16.5" x14ac:dyDescent="0.3">
      <c r="L359" s="61"/>
    </row>
    <row r="360" spans="2:15" ht="16.5" x14ac:dyDescent="0.3">
      <c r="L360" s="60" t="s">
        <v>13</v>
      </c>
    </row>
    <row r="361" spans="2:15" ht="16.5" x14ac:dyDescent="0.3">
      <c r="L361" s="62"/>
    </row>
    <row r="362" spans="2:15" ht="16.5" x14ac:dyDescent="0.3">
      <c r="L362" s="62"/>
    </row>
    <row r="363" spans="2:15" ht="16.5" x14ac:dyDescent="0.3">
      <c r="L363" s="63" t="s">
        <v>14</v>
      </c>
    </row>
    <row r="364" spans="2:15" ht="15.75" x14ac:dyDescent="0.3">
      <c r="L364" s="64" t="s">
        <v>15</v>
      </c>
    </row>
  </sheetData>
  <mergeCells count="28">
    <mergeCell ref="B344:O344"/>
    <mergeCell ref="B345:O345"/>
    <mergeCell ref="D334:E334"/>
    <mergeCell ref="N348:N349"/>
    <mergeCell ref="O348:O349"/>
    <mergeCell ref="B348:B349"/>
    <mergeCell ref="C348:C349"/>
    <mergeCell ref="E348:K348"/>
    <mergeCell ref="L348:L349"/>
    <mergeCell ref="M348:M349"/>
    <mergeCell ref="B318:O318"/>
    <mergeCell ref="B319:O319"/>
    <mergeCell ref="B322:B323"/>
    <mergeCell ref="C322:C323"/>
    <mergeCell ref="E322:K322"/>
    <mergeCell ref="L322:L323"/>
    <mergeCell ref="M322:M323"/>
    <mergeCell ref="N322:N323"/>
    <mergeCell ref="O322:O323"/>
    <mergeCell ref="B4:O4"/>
    <mergeCell ref="B5:O5"/>
    <mergeCell ref="B8:B9"/>
    <mergeCell ref="C8:C9"/>
    <mergeCell ref="E8:K8"/>
    <mergeCell ref="L8:L9"/>
    <mergeCell ref="M8:M9"/>
    <mergeCell ref="N8:N9"/>
    <mergeCell ref="O8:O9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2022-03-24T13:58:21Z</cp:lastPrinted>
  <dcterms:created xsi:type="dcterms:W3CDTF">2018-02-27T00:28:22Z</dcterms:created>
  <dcterms:modified xsi:type="dcterms:W3CDTF">2022-05-05T13:01:27Z</dcterms:modified>
</cp:coreProperties>
</file>