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kumulatif!$A$2:$O$256</definedName>
  </definedNames>
  <calcPr calcId="152511"/>
</workbook>
</file>

<file path=xl/calcChain.xml><?xml version="1.0" encoding="utf-8"?>
<calcChain xmlns="http://schemas.openxmlformats.org/spreadsheetml/2006/main">
  <c r="N166" i="12"/>
  <c r="N171" s="1"/>
  <c r="N167"/>
  <c r="N168"/>
  <c r="N169"/>
  <c r="N170"/>
  <c r="N165"/>
  <c r="L171"/>
  <c r="J171"/>
  <c r="I171"/>
  <c r="H171"/>
  <c r="G171"/>
  <c r="E171"/>
  <c r="D171"/>
  <c r="K170"/>
  <c r="K169"/>
  <c r="K168"/>
  <c r="K167"/>
  <c r="K166"/>
  <c r="K165"/>
  <c r="K171" l="1"/>
  <c r="K143"/>
  <c r="K140"/>
  <c r="K145" l="1"/>
  <c r="K141"/>
  <c r="K139"/>
  <c r="N145"/>
  <c r="L145"/>
  <c r="J145"/>
  <c r="I145"/>
  <c r="H145"/>
  <c r="G145"/>
  <c r="E145"/>
  <c r="D145"/>
  <c r="K144"/>
  <c r="K142"/>
  <c r="K117"/>
  <c r="K114"/>
  <c r="N119"/>
  <c r="L119"/>
  <c r="J119"/>
  <c r="I119"/>
  <c r="H119"/>
  <c r="G119"/>
  <c r="E119"/>
  <c r="D119"/>
  <c r="K118"/>
  <c r="K116"/>
  <c r="K119" s="1"/>
  <c r="K113"/>
  <c r="N94" l="1"/>
  <c r="L94"/>
  <c r="J94"/>
  <c r="I94"/>
  <c r="H94"/>
  <c r="G94"/>
  <c r="E94"/>
  <c r="D94"/>
  <c r="K93"/>
  <c r="K92"/>
  <c r="K91"/>
  <c r="K89"/>
  <c r="K88"/>
  <c r="K37"/>
  <c r="N67"/>
  <c r="L67"/>
  <c r="J67"/>
  <c r="I67"/>
  <c r="H67"/>
  <c r="G67"/>
  <c r="E67"/>
  <c r="D67"/>
  <c r="K66"/>
  <c r="K65"/>
  <c r="K64"/>
  <c r="K62"/>
  <c r="K61"/>
  <c r="K67" l="1"/>
  <c r="K94"/>
  <c r="E41"/>
  <c r="D41"/>
  <c r="N41" l="1"/>
  <c r="L41"/>
  <c r="J41"/>
  <c r="I41"/>
  <c r="H41"/>
  <c r="G41"/>
  <c r="K40"/>
  <c r="K39"/>
  <c r="K38"/>
  <c r="K36"/>
  <c r="K35"/>
  <c r="K41" l="1"/>
  <c r="L14"/>
  <c r="K13"/>
  <c r="K12"/>
  <c r="K11"/>
  <c r="K10"/>
  <c r="K9"/>
  <c r="K8"/>
  <c r="J14"/>
  <c r="I14"/>
  <c r="H14"/>
  <c r="G14"/>
  <c r="E14"/>
  <c r="K14" l="1"/>
  <c r="L236" l="1"/>
  <c r="J236"/>
  <c r="I236"/>
  <c r="H236"/>
  <c r="G236"/>
  <c r="F236"/>
  <c r="E236"/>
  <c r="D236"/>
  <c r="K235"/>
  <c r="K234"/>
  <c r="K233"/>
  <c r="N233" s="1"/>
  <c r="K232"/>
  <c r="K231"/>
  <c r="N231" s="1"/>
  <c r="K230"/>
  <c r="M233" l="1"/>
  <c r="M232"/>
  <c r="M231"/>
  <c r="M235"/>
  <c r="M230"/>
  <c r="M234"/>
  <c r="K236"/>
  <c r="M236" s="1"/>
  <c r="L210" l="1"/>
  <c r="J210"/>
  <c r="I210"/>
  <c r="H210"/>
  <c r="G210"/>
  <c r="F210"/>
  <c r="E210"/>
  <c r="D210"/>
  <c r="K209"/>
  <c r="M209" s="1"/>
  <c r="K208"/>
  <c r="N208" s="1"/>
  <c r="K207"/>
  <c r="N207" s="1"/>
  <c r="K206"/>
  <c r="N206" s="1"/>
  <c r="K205"/>
  <c r="M205" s="1"/>
  <c r="K204"/>
  <c r="N204" s="1"/>
  <c r="M208" l="1"/>
  <c r="N205"/>
  <c r="N209"/>
  <c r="M204"/>
  <c r="K210"/>
  <c r="M210" s="1"/>
  <c r="M207"/>
  <c r="M206"/>
  <c r="N210" l="1"/>
</calcChain>
</file>

<file path=xl/sharedStrings.xml><?xml version="1.0" encoding="utf-8"?>
<sst xmlns="http://schemas.openxmlformats.org/spreadsheetml/2006/main" count="324" uniqueCount="64">
  <si>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</si>
  <si>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</si>
  <si>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</si>
  <si>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</si>
  <si>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</si>
  <si>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</si>
  <si>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</si>
  <si>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</si>
  <si>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</si>
  <si>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</si>
  <si>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</si>
  <si>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</si>
  <si>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</si>
  <si>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</si>
  <si>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</si>
  <si>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</si>
  <si>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</si>
  <si>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</si>
  <si>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</si>
  <si>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</si>
  <si>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</si>
  <si>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</si>
  <si>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</si>
  <si>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</si>
  <si>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</si>
  <si>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</si>
  <si>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</si>
  <si>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</si>
  <si>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</si>
  <si>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PPM PB 2020</t>
  </si>
  <si>
    <t>MIX KONTRASEPSI</t>
  </si>
  <si>
    <t>WAIKABUBAK, 9 September  2020</t>
  </si>
  <si>
    <t>S/D KEADAAN :  OKTOBER 2020</t>
  </si>
  <si>
    <t>WAIKABUBAK, 9 November  2020</t>
  </si>
  <si>
    <t xml:space="preserve">CATATAN : </t>
  </si>
  <si>
    <t>Dibawah rata - rata kabupaten :</t>
  </si>
  <si>
    <t xml:space="preserve">Kec Loli </t>
  </si>
  <si>
    <t>:</t>
  </si>
  <si>
    <t>Kec. Wanukaka     :</t>
  </si>
  <si>
    <t xml:space="preserve"> 1. </t>
  </si>
  <si>
    <t xml:space="preserve"> 2.</t>
  </si>
  <si>
    <t>3.</t>
  </si>
  <si>
    <t>Kec. Kota</t>
  </si>
  <si>
    <t>S/D KEADAAN :  NOVEMBER 2020</t>
  </si>
  <si>
    <t>+235</t>
  </si>
  <si>
    <t>+13</t>
  </si>
  <si>
    <t>+92</t>
  </si>
  <si>
    <t>+34</t>
  </si>
  <si>
    <t>WAIKABUBAK, 14 Desember  2020</t>
  </si>
  <si>
    <t>PPM PB 2021</t>
  </si>
  <si>
    <t>WAIKABUBAK,  10 MARET  2021</t>
  </si>
  <si>
    <t>S/D KEADAAN : FEBRUARI   2021</t>
  </si>
  <si>
    <t>WAIKABUBAK,  10 MEI  2021</t>
  </si>
  <si>
    <t>S/D KEADAAN : APRIL   2021</t>
  </si>
  <si>
    <t>S/D KEADAAN : MARET   2021</t>
  </si>
  <si>
    <t>WAIKABUBAK,  13 APRIL 2021</t>
  </si>
  <si>
    <t>S/D KEADAAN :  MEI 2021</t>
  </si>
  <si>
    <t>WAIKABUBAK,  14 JUNI  2021</t>
  </si>
  <si>
    <t>S/D KEADAAN :  JUNI 2021</t>
  </si>
  <si>
    <t>WAIKABUBAK,  14 JULI  2021</t>
  </si>
  <si>
    <t>S/D KEADAAN :  JULI 2021</t>
  </si>
  <si>
    <t>WAIKABUBAK,  14 AGUSTUS  2021</t>
  </si>
  <si>
    <t>WAIKABUBAK,  13 SEPTEMBER  2021</t>
  </si>
  <si>
    <t>S/D KEADAAN :  AGUSTUS 2021</t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</si>
</sst>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8" formatCode="_(* #,##0.0_);_(* \(#,##0.0\);_(* &quot;-&quot;_);_(@_)"/>
  </numFmts>
  <fonts count="19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0"/>
      <name val="Bookman Old Style"/>
      <family val="1"/>
    </font>
    <font>
      <u/>
      <sz val="12"/>
      <color theme="0"/>
      <name val="Times New Roman"/>
      <family val="1"/>
    </font>
    <font>
      <u/>
      <sz val="12"/>
      <color theme="0"/>
      <name val="Bookman Old Style"/>
      <family val="1"/>
    </font>
    <font>
      <sz val="10"/>
      <color theme="0"/>
      <name val="Bookman Old Style"/>
      <family val="1"/>
    </font>
    <font>
      <b/>
      <sz val="12"/>
      <name val="Times New Roman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</cellStyleXfs>
  <cellXfs count="104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2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6" fontId="2" fillId="0" borderId="21" xfId="2" applyNumberFormat="1" applyFont="1" applyBorder="1" applyAlignment="1">
      <alignment horizontal="center" vertical="center"/>
    </xf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3" borderId="0" xfId="0" applyFont="1" applyFill="1"/>
    <xf numFmtId="164" fontId="2" fillId="3" borderId="11" xfId="2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12" fillId="3" borderId="0" xfId="0" applyFont="1" applyFill="1" applyAlignment="1"/>
    <xf numFmtId="0" fontId="5" fillId="3" borderId="0" xfId="0" applyFont="1" applyFill="1" applyAlignment="1"/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7" fillId="0" borderId="0" xfId="0" applyFont="1"/>
    <xf numFmtId="0" fontId="3" fillId="0" borderId="0" xfId="0" applyFont="1" applyAlignment="1">
      <alignment horizontal="right"/>
    </xf>
    <xf numFmtId="164" fontId="6" fillId="0" borderId="13" xfId="2" quotePrefix="1" applyNumberFormat="1" applyFont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2" fillId="2" borderId="0" xfId="0" applyFont="1" applyFill="1" applyAlignment="1"/>
    <xf numFmtId="0" fontId="3" fillId="2" borderId="0" xfId="0" applyFont="1" applyFill="1" applyAlignment="1">
      <alignment vertical="top"/>
    </xf>
    <xf numFmtId="168" fontId="2" fillId="0" borderId="13" xfId="2" applyNumberFormat="1" applyFont="1" applyBorder="1" applyAlignment="1">
      <alignment horizontal="center" vertical="center"/>
    </xf>
    <xf numFmtId="166" fontId="18" fillId="2" borderId="13" xfId="2" applyNumberFormat="1" applyFont="1" applyFill="1" applyBorder="1" applyAlignment="1">
      <alignment horizontal="center" vertical="center"/>
    </xf>
    <xf numFmtId="166" fontId="18" fillId="2" borderId="18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2" fillId="0" borderId="21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2" fillId="3" borderId="21" xfId="2" applyNumberFormat="1" applyFont="1" applyFill="1" applyBorder="1" applyAlignment="1">
      <alignment horizontal="center" vertical="center"/>
    </xf>
    <xf numFmtId="164" fontId="2" fillId="4" borderId="11" xfId="2" applyNumberFormat="1" applyFont="1" applyFill="1" applyBorder="1" applyAlignment="1">
      <alignment horizontal="center" vertical="center"/>
    </xf>
    <xf numFmtId="164" fontId="2" fillId="4" borderId="21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164" fontId="2" fillId="2" borderId="21" xfId="2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1:O244"/>
  <sheetViews>
    <sheetView tabSelected="1" view="pageBreakPreview" topLeftCell="A163" zoomScale="81" zoomScaleNormal="98" zoomScaleSheetLayoutView="81" workbookViewId="0">
      <selection activeCell="H171" sqref="H171"/>
    </sheetView>
  </sheetViews>
  <sheetFormatPr defaultColWidth="9.140625" defaultRowHeight="15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>
      <c r="K1" s="7"/>
    </row>
    <row r="2" spans="2:15" ht="19.5">
      <c r="B2" s="92" t="s">
        <v>17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9.5">
      <c r="B3" s="92" t="s">
        <v>51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thickBot="1"/>
    <row r="6" spans="2:15" ht="47.25" customHeight="1" thickTop="1">
      <c r="B6" s="93" t="s">
        <v>18</v>
      </c>
      <c r="C6" s="95" t="s">
        <v>0</v>
      </c>
      <c r="D6" s="13"/>
      <c r="E6" s="96" t="s">
        <v>30</v>
      </c>
      <c r="F6" s="97"/>
      <c r="G6" s="97"/>
      <c r="H6" s="97"/>
      <c r="I6" s="97"/>
      <c r="J6" s="97"/>
      <c r="K6" s="98"/>
      <c r="L6" s="99" t="s">
        <v>49</v>
      </c>
      <c r="M6" s="95" t="s">
        <v>19</v>
      </c>
      <c r="N6" s="95" t="s">
        <v>28</v>
      </c>
      <c r="O6" s="101" t="s">
        <v>22</v>
      </c>
    </row>
    <row r="7" spans="2:15" ht="47.25" customHeight="1">
      <c r="B7" s="94"/>
      <c r="C7" s="91"/>
      <c r="D7" s="32" t="s">
        <v>2</v>
      </c>
      <c r="E7" s="31" t="s">
        <v>3</v>
      </c>
      <c r="F7" s="31" t="s">
        <v>4</v>
      </c>
      <c r="G7" s="31" t="s">
        <v>12</v>
      </c>
      <c r="H7" s="31" t="s">
        <v>20</v>
      </c>
      <c r="I7" s="31" t="s">
        <v>21</v>
      </c>
      <c r="J7" s="31" t="s">
        <v>5</v>
      </c>
      <c r="K7" s="31" t="s">
        <v>1</v>
      </c>
      <c r="L7" s="100"/>
      <c r="M7" s="91"/>
      <c r="N7" s="91"/>
      <c r="O7" s="102"/>
    </row>
    <row r="8" spans="2:15" ht="47.25" customHeight="1">
      <c r="B8" s="14">
        <v>1</v>
      </c>
      <c r="C8" s="1" t="s">
        <v>6</v>
      </c>
      <c r="D8" s="15">
        <v>0</v>
      </c>
      <c r="E8" s="15">
        <v>1</v>
      </c>
      <c r="F8" s="15">
        <v>0</v>
      </c>
      <c r="G8" s="15">
        <v>3</v>
      </c>
      <c r="H8" s="15">
        <v>18</v>
      </c>
      <c r="I8" s="16">
        <v>17</v>
      </c>
      <c r="J8" s="16">
        <v>3</v>
      </c>
      <c r="K8" s="16">
        <f>SUM(D8:J8)</f>
        <v>42</v>
      </c>
      <c r="L8" s="17">
        <v>560</v>
      </c>
      <c r="M8" s="69">
        <v>7.5</v>
      </c>
      <c r="N8" s="19" t="s">
        <v>26</v>
      </c>
      <c r="O8" s="18"/>
    </row>
    <row r="9" spans="2:15" ht="47.25" customHeight="1">
      <c r="B9" s="14">
        <v>2</v>
      </c>
      <c r="C9" s="1" t="s">
        <v>7</v>
      </c>
      <c r="D9" s="15">
        <v>0</v>
      </c>
      <c r="E9" s="15">
        <v>18</v>
      </c>
      <c r="F9" s="15">
        <v>0</v>
      </c>
      <c r="G9" s="15">
        <v>0</v>
      </c>
      <c r="H9" s="15">
        <v>5</v>
      </c>
      <c r="I9" s="16">
        <v>19</v>
      </c>
      <c r="J9" s="16">
        <v>9</v>
      </c>
      <c r="K9" s="16">
        <f t="shared" ref="K9:K13" si="0">SUM(D9:J9)</f>
        <v>51</v>
      </c>
      <c r="L9" s="17">
        <v>500</v>
      </c>
      <c r="M9" s="69">
        <v>10.199999999999999</v>
      </c>
      <c r="N9" s="19" t="s">
        <v>24</v>
      </c>
      <c r="O9" s="18"/>
    </row>
    <row r="10" spans="2:15" ht="47.25" customHeight="1">
      <c r="B10" s="14">
        <v>3</v>
      </c>
      <c r="C10" s="1" t="s">
        <v>8</v>
      </c>
      <c r="D10" s="15">
        <v>0</v>
      </c>
      <c r="E10" s="15">
        <v>9</v>
      </c>
      <c r="F10" s="15">
        <v>0</v>
      </c>
      <c r="G10" s="15">
        <v>0</v>
      </c>
      <c r="H10" s="15">
        <v>14</v>
      </c>
      <c r="I10" s="16">
        <v>22</v>
      </c>
      <c r="J10" s="16">
        <v>2</v>
      </c>
      <c r="K10" s="16">
        <f t="shared" si="0"/>
        <v>47</v>
      </c>
      <c r="L10" s="17">
        <v>450</v>
      </c>
      <c r="M10" s="70">
        <v>10.44</v>
      </c>
      <c r="N10" s="19" t="s">
        <v>27</v>
      </c>
      <c r="O10" s="18"/>
    </row>
    <row r="11" spans="2:15" ht="47.25" customHeight="1">
      <c r="B11" s="14">
        <v>4</v>
      </c>
      <c r="C11" s="1" t="s">
        <v>9</v>
      </c>
      <c r="D11" s="15">
        <v>0</v>
      </c>
      <c r="E11" s="15">
        <v>7</v>
      </c>
      <c r="F11" s="15">
        <v>0</v>
      </c>
      <c r="G11" s="15">
        <v>1</v>
      </c>
      <c r="H11" s="15">
        <v>5</v>
      </c>
      <c r="I11" s="16">
        <v>14</v>
      </c>
      <c r="J11" s="16">
        <v>4</v>
      </c>
      <c r="K11" s="16">
        <f t="shared" si="0"/>
        <v>31</v>
      </c>
      <c r="L11" s="17">
        <v>340</v>
      </c>
      <c r="M11" s="70">
        <v>9.1199999999999992</v>
      </c>
      <c r="N11" s="19" t="s">
        <v>23</v>
      </c>
      <c r="O11" s="18"/>
    </row>
    <row r="12" spans="2:15" ht="47.25" customHeight="1">
      <c r="B12" s="14">
        <v>5</v>
      </c>
      <c r="C12" s="1" t="s">
        <v>11</v>
      </c>
      <c r="D12" s="15">
        <v>0</v>
      </c>
      <c r="E12" s="15">
        <v>2</v>
      </c>
      <c r="F12" s="15">
        <v>0</v>
      </c>
      <c r="G12" s="15">
        <v>0</v>
      </c>
      <c r="H12" s="15">
        <v>12</v>
      </c>
      <c r="I12" s="16">
        <v>16</v>
      </c>
      <c r="J12" s="16">
        <v>0</v>
      </c>
      <c r="K12" s="16">
        <f t="shared" si="0"/>
        <v>30</v>
      </c>
      <c r="L12" s="17">
        <v>368</v>
      </c>
      <c r="M12" s="70">
        <v>8.15</v>
      </c>
      <c r="N12" s="19" t="s">
        <v>16</v>
      </c>
      <c r="O12" s="18"/>
    </row>
    <row r="13" spans="2:15" ht="47.25" customHeight="1" thickBot="1">
      <c r="B13" s="20">
        <v>6</v>
      </c>
      <c r="C13" s="21" t="s">
        <v>10</v>
      </c>
      <c r="D13" s="22">
        <v>0</v>
      </c>
      <c r="E13" s="22">
        <v>1</v>
      </c>
      <c r="F13" s="22">
        <v>0</v>
      </c>
      <c r="G13" s="22">
        <v>0</v>
      </c>
      <c r="H13" s="22">
        <v>11</v>
      </c>
      <c r="I13" s="23">
        <v>5</v>
      </c>
      <c r="J13" s="23">
        <v>0</v>
      </c>
      <c r="K13" s="23">
        <f t="shared" si="0"/>
        <v>17</v>
      </c>
      <c r="L13" s="30">
        <v>190</v>
      </c>
      <c r="M13" s="71">
        <v>8.9499999999999993</v>
      </c>
      <c r="N13" s="19" t="s">
        <v>25</v>
      </c>
      <c r="O13" s="24"/>
    </row>
    <row r="14" spans="2:15" ht="47.25" customHeight="1" thickTop="1" thickBot="1">
      <c r="B14" s="25"/>
      <c r="C14" s="26" t="s">
        <v>1</v>
      </c>
      <c r="D14" s="27">
        <v>0</v>
      </c>
      <c r="E14" s="27">
        <f>SUM(E8:E13)</f>
        <v>38</v>
      </c>
      <c r="F14" s="27">
        <v>0</v>
      </c>
      <c r="G14" s="27">
        <f>SUM(G8:G13)</f>
        <v>4</v>
      </c>
      <c r="H14" s="27">
        <f>SUM(H8:H13)</f>
        <v>65</v>
      </c>
      <c r="I14" s="27">
        <f>SUM(I8:I13)</f>
        <v>93</v>
      </c>
      <c r="J14" s="27">
        <f>SUM(J8:J13)</f>
        <v>18</v>
      </c>
      <c r="K14" s="75">
        <f>SUM(D14:J14)</f>
        <v>218</v>
      </c>
      <c r="L14" s="75">
        <f>SUM(L8:L13)</f>
        <v>2408</v>
      </c>
      <c r="M14" s="34">
        <v>9.0500000000000007</v>
      </c>
      <c r="N14" s="27"/>
      <c r="O14" s="28"/>
    </row>
    <row r="15" spans="2:15" ht="15.75" thickTop="1"/>
    <row r="17" spans="2:15" ht="16.5">
      <c r="L17" s="10" t="s">
        <v>50</v>
      </c>
      <c r="M17" s="3"/>
      <c r="N17" s="3"/>
      <c r="O17" s="3"/>
    </row>
    <row r="18" spans="2:15" ht="16.5">
      <c r="K18" s="9"/>
      <c r="L18" s="3"/>
      <c r="M18" s="3"/>
      <c r="N18" s="3"/>
      <c r="O18" s="3"/>
    </row>
    <row r="19" spans="2:15" ht="16.5">
      <c r="L19" s="10" t="s">
        <v>13</v>
      </c>
      <c r="M19" s="4"/>
      <c r="N19" s="4"/>
      <c r="O19" s="4"/>
    </row>
    <row r="20" spans="2:15" ht="16.5">
      <c r="K20" s="10"/>
      <c r="L20" s="4"/>
      <c r="M20" s="4"/>
      <c r="N20" s="4"/>
      <c r="O20" s="4"/>
    </row>
    <row r="21" spans="2:15" ht="16.5">
      <c r="K21" s="10"/>
      <c r="L21" s="4"/>
      <c r="M21" s="4"/>
      <c r="N21" s="4"/>
      <c r="O21" s="4"/>
    </row>
    <row r="22" spans="2:15" ht="16.5">
      <c r="L22" s="11" t="s">
        <v>14</v>
      </c>
      <c r="M22" s="5"/>
      <c r="N22" s="5"/>
    </row>
    <row r="23" spans="2:15" ht="15.75">
      <c r="L23" s="12" t="s">
        <v>15</v>
      </c>
      <c r="M23" s="6"/>
      <c r="N23" s="6"/>
    </row>
    <row r="29" spans="2:15" ht="19.5">
      <c r="B29" s="92" t="s">
        <v>17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15" ht="19.5">
      <c r="B30" s="92" t="s">
        <v>54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1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2:15" ht="15.75" thickBot="1"/>
    <row r="33" spans="2:15" ht="47.25" customHeight="1" thickTop="1">
      <c r="B33" s="93" t="s">
        <v>18</v>
      </c>
      <c r="C33" s="95" t="s">
        <v>0</v>
      </c>
      <c r="D33" s="13"/>
      <c r="E33" s="96" t="s">
        <v>30</v>
      </c>
      <c r="F33" s="97"/>
      <c r="G33" s="97"/>
      <c r="H33" s="97"/>
      <c r="I33" s="97"/>
      <c r="J33" s="97"/>
      <c r="K33" s="98"/>
      <c r="L33" s="99" t="s">
        <v>49</v>
      </c>
      <c r="M33" s="95" t="s">
        <v>19</v>
      </c>
      <c r="N33" s="95" t="s">
        <v>28</v>
      </c>
      <c r="O33" s="101" t="s">
        <v>22</v>
      </c>
    </row>
    <row r="34" spans="2:15" ht="47.25" customHeight="1">
      <c r="B34" s="94"/>
      <c r="C34" s="91"/>
      <c r="D34" s="73" t="s">
        <v>2</v>
      </c>
      <c r="E34" s="72" t="s">
        <v>3</v>
      </c>
      <c r="F34" s="72" t="s">
        <v>4</v>
      </c>
      <c r="G34" s="72" t="s">
        <v>12</v>
      </c>
      <c r="H34" s="72" t="s">
        <v>20</v>
      </c>
      <c r="I34" s="72" t="s">
        <v>21</v>
      </c>
      <c r="J34" s="72" t="s">
        <v>5</v>
      </c>
      <c r="K34" s="72" t="s">
        <v>1</v>
      </c>
      <c r="L34" s="100"/>
      <c r="M34" s="91"/>
      <c r="N34" s="91"/>
      <c r="O34" s="102"/>
    </row>
    <row r="35" spans="2:15" ht="47.25" customHeight="1">
      <c r="B35" s="14">
        <v>1</v>
      </c>
      <c r="C35" s="1" t="s">
        <v>6</v>
      </c>
      <c r="D35" s="15">
        <v>0</v>
      </c>
      <c r="E35" s="15">
        <v>1</v>
      </c>
      <c r="F35" s="15">
        <v>0</v>
      </c>
      <c r="G35" s="15">
        <v>4</v>
      </c>
      <c r="H35" s="15">
        <v>99</v>
      </c>
      <c r="I35" s="16">
        <v>31</v>
      </c>
      <c r="J35" s="16">
        <v>7</v>
      </c>
      <c r="K35" s="16">
        <f>SUM(D35:J35)</f>
        <v>142</v>
      </c>
      <c r="L35" s="17">
        <v>560</v>
      </c>
      <c r="M35" s="29">
        <v>25.36</v>
      </c>
      <c r="N35" s="19">
        <v>418</v>
      </c>
      <c r="O35" s="18" t="s">
        <v>23</v>
      </c>
    </row>
    <row r="36" spans="2:15" ht="47.25" customHeight="1">
      <c r="B36" s="14">
        <v>2</v>
      </c>
      <c r="C36" s="1" t="s">
        <v>7</v>
      </c>
      <c r="D36" s="15">
        <v>0</v>
      </c>
      <c r="E36" s="15">
        <v>19</v>
      </c>
      <c r="F36" s="15">
        <v>0</v>
      </c>
      <c r="G36" s="15">
        <v>0</v>
      </c>
      <c r="H36" s="15">
        <v>54</v>
      </c>
      <c r="I36" s="16">
        <v>21</v>
      </c>
      <c r="J36" s="16">
        <v>17</v>
      </c>
      <c r="K36" s="16">
        <f t="shared" ref="K36:K40" si="1">SUM(D36:J36)</f>
        <v>111</v>
      </c>
      <c r="L36" s="17">
        <v>500</v>
      </c>
      <c r="M36" s="29">
        <v>22.2</v>
      </c>
      <c r="N36" s="19">
        <v>389</v>
      </c>
      <c r="O36" s="18" t="s">
        <v>25</v>
      </c>
    </row>
    <row r="37" spans="2:15" ht="47.25" customHeight="1">
      <c r="B37" s="14">
        <v>3</v>
      </c>
      <c r="C37" s="1" t="s">
        <v>8</v>
      </c>
      <c r="D37" s="15">
        <v>0</v>
      </c>
      <c r="E37" s="15">
        <v>20</v>
      </c>
      <c r="F37" s="15">
        <v>0</v>
      </c>
      <c r="G37" s="15">
        <v>0</v>
      </c>
      <c r="H37" s="15">
        <v>73</v>
      </c>
      <c r="I37" s="16">
        <v>48</v>
      </c>
      <c r="J37" s="16">
        <v>4</v>
      </c>
      <c r="K37" s="16">
        <f>SUM(D37:J37)</f>
        <v>145</v>
      </c>
      <c r="L37" s="17">
        <v>450</v>
      </c>
      <c r="M37" s="70">
        <v>32.22</v>
      </c>
      <c r="N37" s="19">
        <v>305</v>
      </c>
      <c r="O37" s="18" t="s">
        <v>27</v>
      </c>
    </row>
    <row r="38" spans="2:15" ht="47.25" customHeight="1">
      <c r="B38" s="14">
        <v>4</v>
      </c>
      <c r="C38" s="1" t="s">
        <v>9</v>
      </c>
      <c r="D38" s="15">
        <v>0</v>
      </c>
      <c r="E38" s="15">
        <v>8</v>
      </c>
      <c r="F38" s="15">
        <v>0</v>
      </c>
      <c r="G38" s="15">
        <v>1</v>
      </c>
      <c r="H38" s="15">
        <v>60</v>
      </c>
      <c r="I38" s="16">
        <v>30</v>
      </c>
      <c r="J38" s="16">
        <v>8</v>
      </c>
      <c r="K38" s="16">
        <f t="shared" si="1"/>
        <v>107</v>
      </c>
      <c r="L38" s="17">
        <v>340</v>
      </c>
      <c r="M38" s="70">
        <v>31.47</v>
      </c>
      <c r="N38" s="19">
        <v>233</v>
      </c>
      <c r="O38" s="18" t="s">
        <v>24</v>
      </c>
    </row>
    <row r="39" spans="2:15" ht="47.25" customHeight="1">
      <c r="B39" s="14">
        <v>5</v>
      </c>
      <c r="C39" s="1" t="s">
        <v>11</v>
      </c>
      <c r="D39" s="15">
        <v>0</v>
      </c>
      <c r="E39" s="15">
        <v>3</v>
      </c>
      <c r="F39" s="15">
        <v>0</v>
      </c>
      <c r="G39" s="15">
        <v>0</v>
      </c>
      <c r="H39" s="15">
        <v>50</v>
      </c>
      <c r="I39" s="16">
        <v>27</v>
      </c>
      <c r="J39" s="16">
        <v>1</v>
      </c>
      <c r="K39" s="16">
        <f t="shared" si="1"/>
        <v>81</v>
      </c>
      <c r="L39" s="17">
        <v>368</v>
      </c>
      <c r="M39" s="70">
        <v>22.01</v>
      </c>
      <c r="N39" s="19">
        <v>287</v>
      </c>
      <c r="O39" s="18" t="s">
        <v>16</v>
      </c>
    </row>
    <row r="40" spans="2:15" ht="47.25" customHeight="1" thickBot="1">
      <c r="B40" s="20">
        <v>6</v>
      </c>
      <c r="C40" s="21" t="s">
        <v>10</v>
      </c>
      <c r="D40" s="22">
        <v>0</v>
      </c>
      <c r="E40" s="22">
        <v>2</v>
      </c>
      <c r="F40" s="22">
        <v>0</v>
      </c>
      <c r="G40" s="22">
        <v>0</v>
      </c>
      <c r="H40" s="22">
        <v>30</v>
      </c>
      <c r="I40" s="23">
        <v>5</v>
      </c>
      <c r="J40" s="23">
        <v>0</v>
      </c>
      <c r="K40" s="23">
        <f t="shared" si="1"/>
        <v>37</v>
      </c>
      <c r="L40" s="30">
        <v>190</v>
      </c>
      <c r="M40" s="71">
        <v>19.47</v>
      </c>
      <c r="N40" s="19">
        <v>153</v>
      </c>
      <c r="O40" s="24" t="s">
        <v>26</v>
      </c>
    </row>
    <row r="41" spans="2:15" ht="47.25" customHeight="1" thickTop="1" thickBot="1">
      <c r="B41" s="25"/>
      <c r="C41" s="26" t="s">
        <v>1</v>
      </c>
      <c r="D41" s="27">
        <f>SUM(D35:D40)</f>
        <v>0</v>
      </c>
      <c r="E41" s="27">
        <f>SUM(E35:E40)</f>
        <v>53</v>
      </c>
      <c r="F41" s="27">
        <v>0</v>
      </c>
      <c r="G41" s="27">
        <f>SUM(G35:G40)</f>
        <v>5</v>
      </c>
      <c r="H41" s="27">
        <f>SUM(H35:H40)</f>
        <v>366</v>
      </c>
      <c r="I41" s="27">
        <f>SUM(I35:I40)</f>
        <v>162</v>
      </c>
      <c r="J41" s="27">
        <f>SUM(J35:J40)</f>
        <v>37</v>
      </c>
      <c r="K41" s="75">
        <f>SUM(D41:J41)</f>
        <v>623</v>
      </c>
      <c r="L41" s="75">
        <f>SUM(L35:L40)</f>
        <v>2408</v>
      </c>
      <c r="M41" s="34">
        <v>25.87</v>
      </c>
      <c r="N41" s="75">
        <f>SUM(N35:N40)</f>
        <v>1785</v>
      </c>
      <c r="O41" s="28"/>
    </row>
    <row r="42" spans="2:15" ht="15.75" thickTop="1"/>
    <row r="44" spans="2:15" ht="16.5">
      <c r="L44" s="10" t="s">
        <v>55</v>
      </c>
      <c r="M44" s="3"/>
      <c r="N44" s="3"/>
      <c r="O44" s="3"/>
    </row>
    <row r="45" spans="2:15" ht="16.5">
      <c r="K45" s="9"/>
      <c r="L45" s="3"/>
      <c r="M45" s="3"/>
      <c r="N45" s="3"/>
      <c r="O45" s="3"/>
    </row>
    <row r="46" spans="2:15" ht="16.5">
      <c r="L46" s="10" t="s">
        <v>13</v>
      </c>
      <c r="M46" s="4"/>
      <c r="N46" s="4"/>
      <c r="O46" s="4"/>
    </row>
    <row r="47" spans="2:15" ht="16.5">
      <c r="K47" s="10"/>
      <c r="L47" s="4"/>
      <c r="M47" s="4"/>
      <c r="N47" s="4"/>
      <c r="O47" s="4"/>
    </row>
    <row r="48" spans="2:15" ht="16.5">
      <c r="K48" s="10"/>
      <c r="L48" s="4"/>
      <c r="M48" s="4"/>
      <c r="N48" s="4"/>
      <c r="O48" s="4"/>
    </row>
    <row r="49" spans="2:15" ht="16.5">
      <c r="L49" s="11" t="s">
        <v>14</v>
      </c>
      <c r="M49" s="5"/>
      <c r="N49" s="5"/>
    </row>
    <row r="50" spans="2:15" ht="15.75">
      <c r="L50" s="12" t="s">
        <v>15</v>
      </c>
      <c r="M50" s="6"/>
      <c r="N50" s="6"/>
    </row>
    <row r="55" spans="2:15" ht="19.5">
      <c r="B55" s="92" t="s">
        <v>17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5" ht="19.5">
      <c r="B56" s="92" t="s">
        <v>53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2:15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</row>
    <row r="58" spans="2:15" ht="15.75" thickBot="1"/>
    <row r="59" spans="2:15" ht="47.25" customHeight="1" thickTop="1">
      <c r="B59" s="93" t="s">
        <v>18</v>
      </c>
      <c r="C59" s="95" t="s">
        <v>0</v>
      </c>
      <c r="D59" s="13"/>
      <c r="E59" s="96" t="s">
        <v>30</v>
      </c>
      <c r="F59" s="97"/>
      <c r="G59" s="97"/>
      <c r="H59" s="97"/>
      <c r="I59" s="97"/>
      <c r="J59" s="97"/>
      <c r="K59" s="98"/>
      <c r="L59" s="99" t="s">
        <v>49</v>
      </c>
      <c r="M59" s="95" t="s">
        <v>19</v>
      </c>
      <c r="N59" s="95" t="s">
        <v>28</v>
      </c>
      <c r="O59" s="101" t="s">
        <v>22</v>
      </c>
    </row>
    <row r="60" spans="2:15" ht="47.25" customHeight="1">
      <c r="B60" s="94"/>
      <c r="C60" s="91"/>
      <c r="D60" s="77" t="s">
        <v>2</v>
      </c>
      <c r="E60" s="76" t="s">
        <v>3</v>
      </c>
      <c r="F60" s="76" t="s">
        <v>4</v>
      </c>
      <c r="G60" s="76" t="s">
        <v>12</v>
      </c>
      <c r="H60" s="76" t="s">
        <v>20</v>
      </c>
      <c r="I60" s="76" t="s">
        <v>21</v>
      </c>
      <c r="J60" s="76" t="s">
        <v>5</v>
      </c>
      <c r="K60" s="76" t="s">
        <v>1</v>
      </c>
      <c r="L60" s="100"/>
      <c r="M60" s="91"/>
      <c r="N60" s="91"/>
      <c r="O60" s="102"/>
    </row>
    <row r="61" spans="2:15" ht="47.25" customHeight="1">
      <c r="B61" s="14">
        <v>1</v>
      </c>
      <c r="C61" s="1" t="s">
        <v>6</v>
      </c>
      <c r="D61" s="15">
        <v>0</v>
      </c>
      <c r="E61" s="15">
        <v>1</v>
      </c>
      <c r="F61" s="15">
        <v>0</v>
      </c>
      <c r="G61" s="15">
        <v>4</v>
      </c>
      <c r="H61" s="15">
        <v>138</v>
      </c>
      <c r="I61" s="16">
        <v>39</v>
      </c>
      <c r="J61" s="16">
        <v>9</v>
      </c>
      <c r="K61" s="16">
        <f>SUM(D61:J61)</f>
        <v>191</v>
      </c>
      <c r="L61" s="17">
        <v>560</v>
      </c>
      <c r="M61" s="69">
        <v>34.1</v>
      </c>
      <c r="N61" s="19">
        <v>369</v>
      </c>
      <c r="O61" s="18" t="s">
        <v>23</v>
      </c>
    </row>
    <row r="62" spans="2:15" ht="47.25" customHeight="1">
      <c r="B62" s="14">
        <v>2</v>
      </c>
      <c r="C62" s="1" t="s">
        <v>7</v>
      </c>
      <c r="D62" s="15">
        <v>0</v>
      </c>
      <c r="E62" s="15">
        <v>20</v>
      </c>
      <c r="F62" s="15">
        <v>0</v>
      </c>
      <c r="G62" s="15">
        <v>0</v>
      </c>
      <c r="H62" s="15">
        <v>88</v>
      </c>
      <c r="I62" s="16">
        <v>36</v>
      </c>
      <c r="J62" s="16">
        <v>18</v>
      </c>
      <c r="K62" s="16">
        <f t="shared" ref="K62" si="2">SUM(D62:J62)</f>
        <v>162</v>
      </c>
      <c r="L62" s="17">
        <v>500</v>
      </c>
      <c r="M62" s="69">
        <v>32.4</v>
      </c>
      <c r="N62" s="19">
        <v>338</v>
      </c>
      <c r="O62" s="18" t="s">
        <v>25</v>
      </c>
    </row>
    <row r="63" spans="2:15" ht="47.25" customHeight="1">
      <c r="B63" s="14">
        <v>3</v>
      </c>
      <c r="C63" s="1" t="s">
        <v>8</v>
      </c>
      <c r="D63" s="15">
        <v>1</v>
      </c>
      <c r="E63" s="15">
        <v>27</v>
      </c>
      <c r="F63" s="15">
        <v>0</v>
      </c>
      <c r="G63" s="15">
        <v>0</v>
      </c>
      <c r="H63" s="15">
        <v>131</v>
      </c>
      <c r="I63" s="16">
        <v>60</v>
      </c>
      <c r="J63" s="16">
        <v>4</v>
      </c>
      <c r="K63" s="16">
        <v>223</v>
      </c>
      <c r="L63" s="17">
        <v>450</v>
      </c>
      <c r="M63" s="70">
        <v>49.55</v>
      </c>
      <c r="N63" s="19">
        <v>227</v>
      </c>
      <c r="O63" s="18" t="s">
        <v>27</v>
      </c>
    </row>
    <row r="64" spans="2:15" ht="47.25" customHeight="1">
      <c r="B64" s="14">
        <v>4</v>
      </c>
      <c r="C64" s="1" t="s">
        <v>9</v>
      </c>
      <c r="D64" s="15">
        <v>0</v>
      </c>
      <c r="E64" s="15">
        <v>8</v>
      </c>
      <c r="F64" s="15">
        <v>0</v>
      </c>
      <c r="G64" s="15">
        <v>2</v>
      </c>
      <c r="H64" s="15">
        <v>101</v>
      </c>
      <c r="I64" s="16">
        <v>39</v>
      </c>
      <c r="J64" s="16">
        <v>8</v>
      </c>
      <c r="K64" s="16">
        <f t="shared" ref="K64:K66" si="3">SUM(D64:J64)</f>
        <v>158</v>
      </c>
      <c r="L64" s="17">
        <v>340</v>
      </c>
      <c r="M64" s="70">
        <v>46.47</v>
      </c>
      <c r="N64" s="19">
        <v>182</v>
      </c>
      <c r="O64" s="18" t="s">
        <v>24</v>
      </c>
    </row>
    <row r="65" spans="2:15" ht="47.25" customHeight="1">
      <c r="B65" s="14">
        <v>5</v>
      </c>
      <c r="C65" s="1" t="s">
        <v>11</v>
      </c>
      <c r="D65" s="15">
        <v>0</v>
      </c>
      <c r="E65" s="15">
        <v>3</v>
      </c>
      <c r="F65" s="15">
        <v>0</v>
      </c>
      <c r="G65" s="15">
        <v>0</v>
      </c>
      <c r="H65" s="15">
        <v>50</v>
      </c>
      <c r="I65" s="16">
        <v>29</v>
      </c>
      <c r="J65" s="16">
        <v>4</v>
      </c>
      <c r="K65" s="16">
        <f t="shared" si="3"/>
        <v>86</v>
      </c>
      <c r="L65" s="17">
        <v>368</v>
      </c>
      <c r="M65" s="70">
        <v>23.36</v>
      </c>
      <c r="N65" s="19">
        <v>282</v>
      </c>
      <c r="O65" s="18" t="s">
        <v>16</v>
      </c>
    </row>
    <row r="66" spans="2:15" ht="47.25" customHeight="1" thickBot="1">
      <c r="B66" s="20">
        <v>6</v>
      </c>
      <c r="C66" s="21" t="s">
        <v>10</v>
      </c>
      <c r="D66" s="22">
        <v>0</v>
      </c>
      <c r="E66" s="22">
        <v>2</v>
      </c>
      <c r="F66" s="22">
        <v>0</v>
      </c>
      <c r="G66" s="22">
        <v>0</v>
      </c>
      <c r="H66" s="22">
        <v>31</v>
      </c>
      <c r="I66" s="23">
        <v>7</v>
      </c>
      <c r="J66" s="23">
        <v>0</v>
      </c>
      <c r="K66" s="23">
        <f t="shared" si="3"/>
        <v>40</v>
      </c>
      <c r="L66" s="30">
        <v>190</v>
      </c>
      <c r="M66" s="71">
        <v>21.05</v>
      </c>
      <c r="N66" s="19">
        <v>150</v>
      </c>
      <c r="O66" s="24" t="s">
        <v>26</v>
      </c>
    </row>
    <row r="67" spans="2:15" ht="47.25" customHeight="1" thickTop="1" thickBot="1">
      <c r="B67" s="25"/>
      <c r="C67" s="26" t="s">
        <v>1</v>
      </c>
      <c r="D67" s="27">
        <f>SUM(D61:D66)</f>
        <v>1</v>
      </c>
      <c r="E67" s="27">
        <f>SUM(E61:E66)</f>
        <v>61</v>
      </c>
      <c r="F67" s="27">
        <v>0</v>
      </c>
      <c r="G67" s="27">
        <f>SUM(G61:G66)</f>
        <v>6</v>
      </c>
      <c r="H67" s="27">
        <f>SUM(H61:H66)</f>
        <v>539</v>
      </c>
      <c r="I67" s="27">
        <f>SUM(I61:I66)</f>
        <v>210</v>
      </c>
      <c r="J67" s="27">
        <f>SUM(J61:J66)</f>
        <v>43</v>
      </c>
      <c r="K67" s="75">
        <f>SUM(D67:J67)</f>
        <v>860</v>
      </c>
      <c r="L67" s="75">
        <f>SUM(L61:L66)</f>
        <v>2408</v>
      </c>
      <c r="M67" s="34">
        <v>35.71</v>
      </c>
      <c r="N67" s="75">
        <f>SUM(N61:N66)</f>
        <v>1548</v>
      </c>
      <c r="O67" s="28"/>
    </row>
    <row r="68" spans="2:15" ht="15.75" thickTop="1"/>
    <row r="70" spans="2:15" ht="16.5">
      <c r="L70" s="10" t="s">
        <v>52</v>
      </c>
      <c r="M70" s="3"/>
      <c r="N70" s="3"/>
      <c r="O70" s="3"/>
    </row>
    <row r="71" spans="2:15" ht="16.5">
      <c r="K71" s="9"/>
      <c r="L71" s="3"/>
      <c r="M71" s="3"/>
      <c r="N71" s="3"/>
      <c r="O71" s="3"/>
    </row>
    <row r="72" spans="2:15" ht="16.5">
      <c r="L72" s="10" t="s">
        <v>13</v>
      </c>
      <c r="M72" s="4"/>
      <c r="N72" s="4"/>
      <c r="O72" s="4"/>
    </row>
    <row r="73" spans="2:15" ht="16.5">
      <c r="K73" s="10"/>
      <c r="L73" s="4"/>
      <c r="M73" s="4"/>
      <c r="N73" s="4"/>
      <c r="O73" s="4"/>
    </row>
    <row r="74" spans="2:15" ht="16.5">
      <c r="K74" s="10"/>
      <c r="L74" s="4"/>
      <c r="M74" s="4"/>
      <c r="N74" s="4"/>
      <c r="O74" s="4"/>
    </row>
    <row r="75" spans="2:15" ht="16.5">
      <c r="L75" s="11" t="s">
        <v>14</v>
      </c>
      <c r="M75" s="5"/>
      <c r="N75" s="5"/>
    </row>
    <row r="76" spans="2:15" ht="15.75">
      <c r="L76" s="12" t="s">
        <v>15</v>
      </c>
      <c r="M76" s="6"/>
      <c r="N76" s="6"/>
    </row>
    <row r="77" spans="2:15" ht="15.75">
      <c r="L77" s="12"/>
      <c r="M77" s="6"/>
      <c r="N77" s="6"/>
    </row>
    <row r="78" spans="2:15" ht="15.75">
      <c r="L78" s="12"/>
      <c r="M78" s="6"/>
      <c r="N78" s="6"/>
    </row>
    <row r="79" spans="2:15" ht="15.75">
      <c r="L79" s="12"/>
      <c r="M79" s="6"/>
      <c r="N79" s="6"/>
    </row>
    <row r="80" spans="2:15" ht="15.75">
      <c r="L80" s="12"/>
      <c r="M80" s="6"/>
      <c r="N80" s="6"/>
    </row>
    <row r="82" spans="2:15" ht="19.5">
      <c r="B82" s="92" t="s">
        <v>17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</row>
    <row r="83" spans="2:15" ht="19.5">
      <c r="B83" s="92" t="s">
        <v>56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</row>
    <row r="84" spans="2:15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</row>
    <row r="85" spans="2:15" ht="15.75" thickBot="1"/>
    <row r="86" spans="2:15" ht="47.25" customHeight="1" thickTop="1">
      <c r="B86" s="93" t="s">
        <v>18</v>
      </c>
      <c r="C86" s="95" t="s">
        <v>0</v>
      </c>
      <c r="D86" s="13"/>
      <c r="E86" s="96" t="s">
        <v>30</v>
      </c>
      <c r="F86" s="97"/>
      <c r="G86" s="97"/>
      <c r="H86" s="97"/>
      <c r="I86" s="97"/>
      <c r="J86" s="97"/>
      <c r="K86" s="98"/>
      <c r="L86" s="99" t="s">
        <v>49</v>
      </c>
      <c r="M86" s="95" t="s">
        <v>19</v>
      </c>
      <c r="N86" s="95" t="s">
        <v>28</v>
      </c>
      <c r="O86" s="101" t="s">
        <v>22</v>
      </c>
    </row>
    <row r="87" spans="2:15" ht="47.25" customHeight="1">
      <c r="B87" s="94"/>
      <c r="C87" s="91"/>
      <c r="D87" s="77" t="s">
        <v>2</v>
      </c>
      <c r="E87" s="76" t="s">
        <v>3</v>
      </c>
      <c r="F87" s="76" t="s">
        <v>4</v>
      </c>
      <c r="G87" s="76" t="s">
        <v>12</v>
      </c>
      <c r="H87" s="76" t="s">
        <v>20</v>
      </c>
      <c r="I87" s="76" t="s">
        <v>21</v>
      </c>
      <c r="J87" s="76" t="s">
        <v>5</v>
      </c>
      <c r="K87" s="76" t="s">
        <v>1</v>
      </c>
      <c r="L87" s="100"/>
      <c r="M87" s="91"/>
      <c r="N87" s="91"/>
      <c r="O87" s="102"/>
    </row>
    <row r="88" spans="2:15" ht="47.25" customHeight="1">
      <c r="B88" s="14">
        <v>1</v>
      </c>
      <c r="C88" s="1" t="s">
        <v>6</v>
      </c>
      <c r="D88" s="15">
        <v>0</v>
      </c>
      <c r="E88" s="15">
        <v>3</v>
      </c>
      <c r="F88" s="15">
        <v>0</v>
      </c>
      <c r="G88" s="15">
        <v>4</v>
      </c>
      <c r="H88" s="15">
        <v>153</v>
      </c>
      <c r="I88" s="16">
        <v>53</v>
      </c>
      <c r="J88" s="16">
        <v>9</v>
      </c>
      <c r="K88" s="16">
        <f>SUM(D88:J88)</f>
        <v>222</v>
      </c>
      <c r="L88" s="17">
        <v>560</v>
      </c>
      <c r="M88" s="29">
        <v>39.64</v>
      </c>
      <c r="N88" s="19">
        <v>338</v>
      </c>
      <c r="O88" s="18" t="s">
        <v>23</v>
      </c>
    </row>
    <row r="89" spans="2:15" ht="47.25" customHeight="1">
      <c r="B89" s="14">
        <v>2</v>
      </c>
      <c r="C89" s="1" t="s">
        <v>7</v>
      </c>
      <c r="D89" s="15">
        <v>0</v>
      </c>
      <c r="E89" s="15">
        <v>21</v>
      </c>
      <c r="F89" s="15">
        <v>0</v>
      </c>
      <c r="G89" s="15">
        <v>0</v>
      </c>
      <c r="H89" s="15">
        <v>98</v>
      </c>
      <c r="I89" s="16">
        <v>46</v>
      </c>
      <c r="J89" s="16">
        <v>20</v>
      </c>
      <c r="K89" s="16">
        <f t="shared" ref="K89" si="4">SUM(D89:J89)</f>
        <v>185</v>
      </c>
      <c r="L89" s="17">
        <v>500</v>
      </c>
      <c r="M89" s="29">
        <v>37</v>
      </c>
      <c r="N89" s="19">
        <v>315</v>
      </c>
      <c r="O89" s="18" t="s">
        <v>25</v>
      </c>
    </row>
    <row r="90" spans="2:15" ht="47.25" customHeight="1">
      <c r="B90" s="14">
        <v>3</v>
      </c>
      <c r="C90" s="1" t="s">
        <v>8</v>
      </c>
      <c r="D90" s="15">
        <v>1</v>
      </c>
      <c r="E90" s="15">
        <v>33</v>
      </c>
      <c r="F90" s="15">
        <v>0</v>
      </c>
      <c r="G90" s="15">
        <v>0</v>
      </c>
      <c r="H90" s="15">
        <v>150</v>
      </c>
      <c r="I90" s="16">
        <v>63</v>
      </c>
      <c r="J90" s="16">
        <v>5</v>
      </c>
      <c r="K90" s="16">
        <v>223</v>
      </c>
      <c r="L90" s="17">
        <v>450</v>
      </c>
      <c r="M90" s="70">
        <v>56</v>
      </c>
      <c r="N90" s="19">
        <v>198</v>
      </c>
      <c r="O90" s="18" t="s">
        <v>27</v>
      </c>
    </row>
    <row r="91" spans="2:15" ht="47.25" customHeight="1">
      <c r="B91" s="14">
        <v>4</v>
      </c>
      <c r="C91" s="1" t="s">
        <v>9</v>
      </c>
      <c r="D91" s="15">
        <v>0</v>
      </c>
      <c r="E91" s="15">
        <v>11</v>
      </c>
      <c r="F91" s="15">
        <v>0</v>
      </c>
      <c r="G91" s="15">
        <v>2</v>
      </c>
      <c r="H91" s="15">
        <v>121</v>
      </c>
      <c r="I91" s="16">
        <v>46</v>
      </c>
      <c r="J91" s="16">
        <v>8</v>
      </c>
      <c r="K91" s="16">
        <f t="shared" ref="K91:K93" si="5">SUM(D91:J91)</f>
        <v>188</v>
      </c>
      <c r="L91" s="17">
        <v>340</v>
      </c>
      <c r="M91" s="70">
        <v>55.29</v>
      </c>
      <c r="N91" s="19">
        <v>152</v>
      </c>
      <c r="O91" s="18" t="s">
        <v>24</v>
      </c>
    </row>
    <row r="92" spans="2:15" ht="47.25" customHeight="1">
      <c r="B92" s="14">
        <v>5</v>
      </c>
      <c r="C92" s="1" t="s">
        <v>11</v>
      </c>
      <c r="D92" s="15">
        <v>0</v>
      </c>
      <c r="E92" s="15">
        <v>4</v>
      </c>
      <c r="F92" s="15">
        <v>0</v>
      </c>
      <c r="G92" s="15">
        <v>1</v>
      </c>
      <c r="H92" s="15">
        <v>65</v>
      </c>
      <c r="I92" s="16">
        <v>37</v>
      </c>
      <c r="J92" s="16">
        <v>6</v>
      </c>
      <c r="K92" s="16">
        <f t="shared" si="5"/>
        <v>113</v>
      </c>
      <c r="L92" s="17">
        <v>368</v>
      </c>
      <c r="M92" s="70">
        <v>30.7</v>
      </c>
      <c r="N92" s="19">
        <v>255</v>
      </c>
      <c r="O92" s="18" t="s">
        <v>16</v>
      </c>
    </row>
    <row r="93" spans="2:15" ht="47.25" customHeight="1" thickBot="1">
      <c r="B93" s="20">
        <v>6</v>
      </c>
      <c r="C93" s="21" t="s">
        <v>10</v>
      </c>
      <c r="D93" s="22">
        <v>0</v>
      </c>
      <c r="E93" s="22">
        <v>2</v>
      </c>
      <c r="F93" s="22">
        <v>0</v>
      </c>
      <c r="G93" s="22">
        <v>0</v>
      </c>
      <c r="H93" s="22">
        <v>36</v>
      </c>
      <c r="I93" s="23">
        <v>11</v>
      </c>
      <c r="J93" s="23">
        <v>1</v>
      </c>
      <c r="K93" s="23">
        <f t="shared" si="5"/>
        <v>50</v>
      </c>
      <c r="L93" s="30">
        <v>190</v>
      </c>
      <c r="M93" s="71">
        <v>26.31</v>
      </c>
      <c r="N93" s="19">
        <v>140</v>
      </c>
      <c r="O93" s="24" t="s">
        <v>26</v>
      </c>
    </row>
    <row r="94" spans="2:15" ht="47.25" customHeight="1" thickTop="1" thickBot="1">
      <c r="B94" s="25"/>
      <c r="C94" s="26" t="s">
        <v>1</v>
      </c>
      <c r="D94" s="27">
        <f>SUM(D88:D93)</f>
        <v>1</v>
      </c>
      <c r="E94" s="27">
        <f>SUM(E88:E93)</f>
        <v>74</v>
      </c>
      <c r="F94" s="27">
        <v>0</v>
      </c>
      <c r="G94" s="27">
        <f>SUM(G88:G93)</f>
        <v>7</v>
      </c>
      <c r="H94" s="27">
        <f>SUM(H88:H93)</f>
        <v>623</v>
      </c>
      <c r="I94" s="27">
        <f>SUM(I88:I93)</f>
        <v>256</v>
      </c>
      <c r="J94" s="27">
        <f>SUM(J88:J93)</f>
        <v>49</v>
      </c>
      <c r="K94" s="75">
        <f>SUM(D94:J94)</f>
        <v>1010</v>
      </c>
      <c r="L94" s="75">
        <f>SUM(L88:L93)</f>
        <v>2408</v>
      </c>
      <c r="M94" s="34">
        <v>41.94</v>
      </c>
      <c r="N94" s="75">
        <f>SUM(N88:N93)</f>
        <v>1398</v>
      </c>
      <c r="O94" s="28"/>
    </row>
    <row r="95" spans="2:15" ht="15.75" thickTop="1"/>
    <row r="97" spans="2:15" ht="16.5">
      <c r="L97" s="10" t="s">
        <v>57</v>
      </c>
      <c r="M97" s="3"/>
      <c r="N97" s="3"/>
      <c r="O97" s="3"/>
    </row>
    <row r="98" spans="2:15" ht="16.5">
      <c r="K98" s="9"/>
      <c r="L98" s="3"/>
      <c r="M98" s="3"/>
      <c r="N98" s="3"/>
      <c r="O98" s="3"/>
    </row>
    <row r="99" spans="2:15" ht="16.5">
      <c r="L99" s="10" t="s">
        <v>13</v>
      </c>
      <c r="M99" s="4"/>
      <c r="N99" s="4"/>
      <c r="O99" s="4"/>
    </row>
    <row r="100" spans="2:15" ht="16.5">
      <c r="K100" s="10"/>
      <c r="L100" s="4"/>
      <c r="M100" s="4"/>
      <c r="N100" s="4"/>
      <c r="O100" s="4"/>
    </row>
    <row r="101" spans="2:15" ht="16.5">
      <c r="K101" s="10"/>
      <c r="L101" s="4"/>
      <c r="M101" s="4"/>
      <c r="N101" s="4"/>
      <c r="O101" s="4"/>
    </row>
    <row r="102" spans="2:15" ht="16.5">
      <c r="L102" s="11" t="s">
        <v>14</v>
      </c>
      <c r="M102" s="5"/>
      <c r="N102" s="5"/>
    </row>
    <row r="103" spans="2:15" ht="15.75">
      <c r="L103" s="12" t="s">
        <v>15</v>
      </c>
      <c r="M103" s="6"/>
      <c r="N103" s="6"/>
    </row>
    <row r="104" spans="2:15" ht="15.75">
      <c r="L104" s="12"/>
      <c r="M104" s="6"/>
      <c r="N104" s="6"/>
    </row>
    <row r="105" spans="2:15" ht="15.75">
      <c r="L105" s="12"/>
      <c r="M105" s="6"/>
      <c r="N105" s="6"/>
    </row>
    <row r="106" spans="2:15" ht="15.75">
      <c r="L106" s="12"/>
      <c r="M106" s="6"/>
      <c r="N106" s="6"/>
    </row>
    <row r="107" spans="2:15" ht="19.5">
      <c r="B107" s="92" t="s">
        <v>17</v>
      </c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</row>
    <row r="108" spans="2:15" ht="19.5">
      <c r="B108" s="92" t="s">
        <v>58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</row>
    <row r="109" spans="2:15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</row>
    <row r="110" spans="2:15" ht="15.75" thickBot="1"/>
    <row r="111" spans="2:15" ht="47.25" customHeight="1" thickTop="1">
      <c r="B111" s="93" t="s">
        <v>18</v>
      </c>
      <c r="C111" s="95" t="s">
        <v>0</v>
      </c>
      <c r="D111" s="13"/>
      <c r="E111" s="96" t="s">
        <v>30</v>
      </c>
      <c r="F111" s="97"/>
      <c r="G111" s="97"/>
      <c r="H111" s="97"/>
      <c r="I111" s="97"/>
      <c r="J111" s="97"/>
      <c r="K111" s="98"/>
      <c r="L111" s="99" t="s">
        <v>49</v>
      </c>
      <c r="M111" s="95" t="s">
        <v>19</v>
      </c>
      <c r="N111" s="95" t="s">
        <v>28</v>
      </c>
      <c r="O111" s="101" t="s">
        <v>22</v>
      </c>
    </row>
    <row r="112" spans="2:15" ht="47.25" customHeight="1">
      <c r="B112" s="94"/>
      <c r="C112" s="91"/>
      <c r="D112" s="80" t="s">
        <v>2</v>
      </c>
      <c r="E112" s="79" t="s">
        <v>3</v>
      </c>
      <c r="F112" s="79" t="s">
        <v>4</v>
      </c>
      <c r="G112" s="79" t="s">
        <v>12</v>
      </c>
      <c r="H112" s="79" t="s">
        <v>20</v>
      </c>
      <c r="I112" s="79" t="s">
        <v>21</v>
      </c>
      <c r="J112" s="79" t="s">
        <v>5</v>
      </c>
      <c r="K112" s="79" t="s">
        <v>1</v>
      </c>
      <c r="L112" s="100"/>
      <c r="M112" s="91"/>
      <c r="N112" s="91"/>
      <c r="O112" s="102"/>
    </row>
    <row r="113" spans="2:15" ht="47.25" customHeight="1">
      <c r="B113" s="14">
        <v>1</v>
      </c>
      <c r="C113" s="1" t="s">
        <v>6</v>
      </c>
      <c r="D113" s="15">
        <v>0</v>
      </c>
      <c r="E113" s="15">
        <v>4</v>
      </c>
      <c r="F113" s="15">
        <v>0</v>
      </c>
      <c r="G113" s="15">
        <v>4</v>
      </c>
      <c r="H113" s="15">
        <v>324</v>
      </c>
      <c r="I113" s="16">
        <v>61</v>
      </c>
      <c r="J113" s="16">
        <v>14</v>
      </c>
      <c r="K113" s="16">
        <f>SUM(D113:J113)</f>
        <v>407</v>
      </c>
      <c r="L113" s="17">
        <v>560</v>
      </c>
      <c r="M113" s="29">
        <v>72.67</v>
      </c>
      <c r="N113" s="19">
        <v>153</v>
      </c>
      <c r="O113" s="18" t="s">
        <v>25</v>
      </c>
    </row>
    <row r="114" spans="2:15" ht="47.25" customHeight="1">
      <c r="B114" s="14">
        <v>2</v>
      </c>
      <c r="C114" s="1" t="s">
        <v>7</v>
      </c>
      <c r="D114" s="15">
        <v>10</v>
      </c>
      <c r="E114" s="15">
        <v>21</v>
      </c>
      <c r="F114" s="15">
        <v>0</v>
      </c>
      <c r="G114" s="15">
        <v>0</v>
      </c>
      <c r="H114" s="15">
        <v>131</v>
      </c>
      <c r="I114" s="16">
        <v>57</v>
      </c>
      <c r="J114" s="16">
        <v>24</v>
      </c>
      <c r="K114" s="41">
        <f>SUM(D114:J114)</f>
        <v>243</v>
      </c>
      <c r="L114" s="17">
        <v>500</v>
      </c>
      <c r="M114" s="29">
        <v>50.2</v>
      </c>
      <c r="N114" s="19">
        <v>249</v>
      </c>
      <c r="O114" s="18" t="s">
        <v>16</v>
      </c>
    </row>
    <row r="115" spans="2:15" ht="47.25" customHeight="1">
      <c r="B115" s="14">
        <v>3</v>
      </c>
      <c r="C115" s="1" t="s">
        <v>8</v>
      </c>
      <c r="D115" s="15">
        <v>4</v>
      </c>
      <c r="E115" s="15">
        <v>33</v>
      </c>
      <c r="F115" s="15">
        <v>0</v>
      </c>
      <c r="G115" s="15">
        <v>0</v>
      </c>
      <c r="H115" s="15">
        <v>215</v>
      </c>
      <c r="I115" s="16">
        <v>75</v>
      </c>
      <c r="J115" s="16">
        <v>6</v>
      </c>
      <c r="K115" s="41">
        <v>223</v>
      </c>
      <c r="L115" s="17">
        <v>450</v>
      </c>
      <c r="M115" s="70">
        <v>76.44</v>
      </c>
      <c r="N115" s="19">
        <v>106</v>
      </c>
      <c r="O115" s="18" t="s">
        <v>24</v>
      </c>
    </row>
    <row r="116" spans="2:15" ht="47.25" customHeight="1">
      <c r="B116" s="14">
        <v>4</v>
      </c>
      <c r="C116" s="1" t="s">
        <v>9</v>
      </c>
      <c r="D116" s="15">
        <v>0</v>
      </c>
      <c r="E116" s="15">
        <v>11</v>
      </c>
      <c r="F116" s="15">
        <v>0</v>
      </c>
      <c r="G116" s="15">
        <v>2</v>
      </c>
      <c r="H116" s="15">
        <v>195</v>
      </c>
      <c r="I116" s="16">
        <v>58</v>
      </c>
      <c r="J116" s="16">
        <v>9</v>
      </c>
      <c r="K116" s="16">
        <f t="shared" ref="K116:K118" si="6">SUM(D116:J116)</f>
        <v>275</v>
      </c>
      <c r="L116" s="17">
        <v>340</v>
      </c>
      <c r="M116" s="70">
        <v>80.88</v>
      </c>
      <c r="N116" s="19">
        <v>65</v>
      </c>
      <c r="O116" s="18" t="s">
        <v>27</v>
      </c>
    </row>
    <row r="117" spans="2:15" ht="47.25" customHeight="1">
      <c r="B117" s="14">
        <v>5</v>
      </c>
      <c r="C117" s="1" t="s">
        <v>11</v>
      </c>
      <c r="D117" s="15">
        <v>0</v>
      </c>
      <c r="E117" s="15">
        <v>4</v>
      </c>
      <c r="F117" s="15">
        <v>0</v>
      </c>
      <c r="G117" s="15">
        <v>1</v>
      </c>
      <c r="H117" s="15">
        <v>115</v>
      </c>
      <c r="I117" s="16">
        <v>50</v>
      </c>
      <c r="J117" s="16">
        <v>13</v>
      </c>
      <c r="K117" s="41">
        <f>SUM(D117:J117)</f>
        <v>183</v>
      </c>
      <c r="L117" s="17">
        <v>368</v>
      </c>
      <c r="M117" s="70">
        <v>50</v>
      </c>
      <c r="N117" s="19">
        <v>184</v>
      </c>
      <c r="O117" s="18" t="s">
        <v>26</v>
      </c>
    </row>
    <row r="118" spans="2:15" ht="47.25" customHeight="1" thickBot="1">
      <c r="B118" s="20">
        <v>6</v>
      </c>
      <c r="C118" s="21" t="s">
        <v>10</v>
      </c>
      <c r="D118" s="22">
        <v>0</v>
      </c>
      <c r="E118" s="22">
        <v>2</v>
      </c>
      <c r="F118" s="22">
        <v>0</v>
      </c>
      <c r="G118" s="22">
        <v>0</v>
      </c>
      <c r="H118" s="22">
        <v>129</v>
      </c>
      <c r="I118" s="23">
        <v>12</v>
      </c>
      <c r="J118" s="23">
        <v>1</v>
      </c>
      <c r="K118" s="23">
        <f t="shared" si="6"/>
        <v>144</v>
      </c>
      <c r="L118" s="30">
        <v>190</v>
      </c>
      <c r="M118" s="71">
        <v>75.78</v>
      </c>
      <c r="N118" s="19">
        <v>46</v>
      </c>
      <c r="O118" s="24" t="s">
        <v>23</v>
      </c>
    </row>
    <row r="119" spans="2:15" ht="47.25" customHeight="1" thickTop="1" thickBot="1">
      <c r="B119" s="25"/>
      <c r="C119" s="26" t="s">
        <v>1</v>
      </c>
      <c r="D119" s="27">
        <f>SUM(D113:D118)</f>
        <v>14</v>
      </c>
      <c r="E119" s="27">
        <f>SUM(E113:E118)</f>
        <v>75</v>
      </c>
      <c r="F119" s="27">
        <v>0</v>
      </c>
      <c r="G119" s="27">
        <f t="shared" ref="G119:L119" si="7">SUM(G113:G118)</f>
        <v>7</v>
      </c>
      <c r="H119" s="27">
        <f t="shared" si="7"/>
        <v>1109</v>
      </c>
      <c r="I119" s="27">
        <f t="shared" si="7"/>
        <v>313</v>
      </c>
      <c r="J119" s="27">
        <f t="shared" si="7"/>
        <v>67</v>
      </c>
      <c r="K119" s="82">
        <f t="shared" si="7"/>
        <v>1475</v>
      </c>
      <c r="L119" s="75">
        <f t="shared" si="7"/>
        <v>2408</v>
      </c>
      <c r="M119" s="34">
        <v>66.650000000000006</v>
      </c>
      <c r="N119" s="75">
        <f>SUM(N113:N118)</f>
        <v>803</v>
      </c>
      <c r="O119" s="28"/>
    </row>
    <row r="120" spans="2:15" ht="15.75" thickTop="1"/>
    <row r="122" spans="2:15" ht="16.5">
      <c r="L122" s="10" t="s">
        <v>59</v>
      </c>
      <c r="M122" s="3"/>
      <c r="N122" s="3"/>
      <c r="O122" s="3"/>
    </row>
    <row r="123" spans="2:15" ht="16.5">
      <c r="K123" s="9"/>
      <c r="L123" s="3"/>
      <c r="M123" s="3"/>
      <c r="N123" s="3"/>
      <c r="O123" s="3"/>
    </row>
    <row r="124" spans="2:15" ht="16.5">
      <c r="L124" s="10" t="s">
        <v>13</v>
      </c>
      <c r="M124" s="4"/>
      <c r="N124" s="4"/>
      <c r="O124" s="4"/>
    </row>
    <row r="125" spans="2:15" ht="16.5">
      <c r="K125" s="10"/>
      <c r="L125" s="4"/>
      <c r="M125" s="4"/>
      <c r="N125" s="4"/>
      <c r="O125" s="4"/>
    </row>
    <row r="126" spans="2:15" ht="16.5">
      <c r="K126" s="10"/>
      <c r="L126" s="4"/>
      <c r="M126" s="4"/>
      <c r="N126" s="4"/>
      <c r="O126" s="4"/>
    </row>
    <row r="127" spans="2:15" ht="16.5">
      <c r="L127" s="11" t="s">
        <v>14</v>
      </c>
      <c r="M127" s="5"/>
      <c r="N127" s="5"/>
    </row>
    <row r="128" spans="2:15" ht="15.75">
      <c r="L128" s="12" t="s">
        <v>15</v>
      </c>
      <c r="M128" s="6"/>
      <c r="N128" s="6"/>
    </row>
    <row r="129" spans="2:15" ht="15.75">
      <c r="L129" s="12"/>
      <c r="M129" s="6"/>
      <c r="N129" s="6"/>
    </row>
    <row r="130" spans="2:15" ht="15.75">
      <c r="L130" s="12"/>
      <c r="M130" s="6"/>
      <c r="N130" s="6"/>
    </row>
    <row r="131" spans="2:15" ht="15.75">
      <c r="L131" s="12"/>
      <c r="M131" s="6"/>
      <c r="N131" s="6"/>
    </row>
    <row r="132" spans="2:15" ht="15.75">
      <c r="L132" s="12"/>
      <c r="M132" s="6"/>
      <c r="N132" s="6"/>
    </row>
    <row r="133" spans="2:15" ht="19.5">
      <c r="B133" s="92" t="s">
        <v>17</v>
      </c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</row>
    <row r="134" spans="2:15" ht="19.5">
      <c r="B134" s="92" t="s">
        <v>60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</row>
    <row r="135" spans="2:15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</row>
    <row r="136" spans="2:15" ht="15.75" thickBot="1"/>
    <row r="137" spans="2:15" ht="47.25" customHeight="1" thickTop="1">
      <c r="B137" s="93" t="s">
        <v>18</v>
      </c>
      <c r="C137" s="95" t="s">
        <v>0</v>
      </c>
      <c r="D137" s="13"/>
      <c r="E137" s="96" t="s">
        <v>30</v>
      </c>
      <c r="F137" s="97"/>
      <c r="G137" s="97"/>
      <c r="H137" s="97"/>
      <c r="I137" s="97"/>
      <c r="J137" s="97"/>
      <c r="K137" s="98"/>
      <c r="L137" s="99" t="s">
        <v>49</v>
      </c>
      <c r="M137" s="95" t="s">
        <v>19</v>
      </c>
      <c r="N137" s="95" t="s">
        <v>28</v>
      </c>
      <c r="O137" s="101" t="s">
        <v>22</v>
      </c>
    </row>
    <row r="138" spans="2:15" ht="47.25" customHeight="1">
      <c r="B138" s="94"/>
      <c r="C138" s="91"/>
      <c r="D138" s="80" t="s">
        <v>2</v>
      </c>
      <c r="E138" s="79" t="s">
        <v>3</v>
      </c>
      <c r="F138" s="79" t="s">
        <v>4</v>
      </c>
      <c r="G138" s="79" t="s">
        <v>12</v>
      </c>
      <c r="H138" s="79" t="s">
        <v>20</v>
      </c>
      <c r="I138" s="79" t="s">
        <v>21</v>
      </c>
      <c r="J138" s="79" t="s">
        <v>5</v>
      </c>
      <c r="K138" s="79" t="s">
        <v>1</v>
      </c>
      <c r="L138" s="100"/>
      <c r="M138" s="91"/>
      <c r="N138" s="91"/>
      <c r="O138" s="102"/>
    </row>
    <row r="139" spans="2:15" ht="47.25" customHeight="1">
      <c r="B139" s="14">
        <v>1</v>
      </c>
      <c r="C139" s="1" t="s">
        <v>6</v>
      </c>
      <c r="D139" s="15">
        <v>0</v>
      </c>
      <c r="E139" s="15">
        <v>5</v>
      </c>
      <c r="F139" s="15">
        <v>0</v>
      </c>
      <c r="G139" s="15">
        <v>4</v>
      </c>
      <c r="H139" s="15">
        <v>324</v>
      </c>
      <c r="I139" s="16">
        <v>84</v>
      </c>
      <c r="J139" s="16">
        <v>15</v>
      </c>
      <c r="K139" s="16">
        <f>SUM(D139:J139)</f>
        <v>432</v>
      </c>
      <c r="L139" s="17">
        <v>560</v>
      </c>
      <c r="M139" s="29">
        <v>77.14</v>
      </c>
      <c r="N139" s="19">
        <v>128</v>
      </c>
      <c r="O139" s="18" t="s">
        <v>23</v>
      </c>
    </row>
    <row r="140" spans="2:15" ht="47.25" customHeight="1">
      <c r="B140" s="14">
        <v>2</v>
      </c>
      <c r="C140" s="1" t="s">
        <v>7</v>
      </c>
      <c r="D140" s="15">
        <v>14</v>
      </c>
      <c r="E140" s="15">
        <v>30</v>
      </c>
      <c r="F140" s="15">
        <v>0</v>
      </c>
      <c r="G140" s="15">
        <v>0</v>
      </c>
      <c r="H140" s="15">
        <v>137</v>
      </c>
      <c r="I140" s="16">
        <v>63</v>
      </c>
      <c r="J140" s="16">
        <v>25</v>
      </c>
      <c r="K140" s="83">
        <f>SUM(D140:J140)</f>
        <v>269</v>
      </c>
      <c r="L140" s="17">
        <v>500</v>
      </c>
      <c r="M140" s="29">
        <v>55.4</v>
      </c>
      <c r="N140" s="19">
        <v>223</v>
      </c>
      <c r="O140" s="18" t="s">
        <v>26</v>
      </c>
    </row>
    <row r="141" spans="2:15" ht="47.25" customHeight="1">
      <c r="B141" s="14">
        <v>3</v>
      </c>
      <c r="C141" s="1" t="s">
        <v>8</v>
      </c>
      <c r="D141" s="15">
        <v>6</v>
      </c>
      <c r="E141" s="15">
        <v>45</v>
      </c>
      <c r="F141" s="15">
        <v>0</v>
      </c>
      <c r="G141" s="15">
        <v>0</v>
      </c>
      <c r="H141" s="15">
        <v>226</v>
      </c>
      <c r="I141" s="16">
        <v>79</v>
      </c>
      <c r="J141" s="16">
        <v>6</v>
      </c>
      <c r="K141" s="83">
        <f>SUM(D141:J141)</f>
        <v>362</v>
      </c>
      <c r="L141" s="17">
        <v>450</v>
      </c>
      <c r="M141" s="70">
        <v>82.88</v>
      </c>
      <c r="N141" s="19">
        <v>77</v>
      </c>
      <c r="O141" s="18" t="s">
        <v>24</v>
      </c>
    </row>
    <row r="142" spans="2:15" ht="47.25" customHeight="1">
      <c r="B142" s="14">
        <v>4</v>
      </c>
      <c r="C142" s="1" t="s">
        <v>9</v>
      </c>
      <c r="D142" s="15">
        <v>0</v>
      </c>
      <c r="E142" s="15">
        <v>11</v>
      </c>
      <c r="F142" s="15">
        <v>0</v>
      </c>
      <c r="G142" s="15">
        <v>3</v>
      </c>
      <c r="H142" s="15">
        <v>200</v>
      </c>
      <c r="I142" s="16">
        <v>66</v>
      </c>
      <c r="J142" s="16">
        <v>12</v>
      </c>
      <c r="K142" s="16">
        <f t="shared" ref="K142" si="8">SUM(D142:J142)</f>
        <v>292</v>
      </c>
      <c r="L142" s="17">
        <v>340</v>
      </c>
      <c r="M142" s="70">
        <v>85.88</v>
      </c>
      <c r="N142" s="19">
        <v>48</v>
      </c>
      <c r="O142" s="18" t="s">
        <v>27</v>
      </c>
    </row>
    <row r="143" spans="2:15" ht="47.25" customHeight="1">
      <c r="B143" s="14">
        <v>5</v>
      </c>
      <c r="C143" s="1" t="s">
        <v>11</v>
      </c>
      <c r="D143" s="15">
        <v>0</v>
      </c>
      <c r="E143" s="15">
        <v>5</v>
      </c>
      <c r="F143" s="15">
        <v>0</v>
      </c>
      <c r="G143" s="15">
        <v>1</v>
      </c>
      <c r="H143" s="15">
        <v>125</v>
      </c>
      <c r="I143" s="16">
        <v>58</v>
      </c>
      <c r="J143" s="16">
        <v>18</v>
      </c>
      <c r="K143" s="83">
        <f>SUM(D143:J143)</f>
        <v>207</v>
      </c>
      <c r="L143" s="17">
        <v>368</v>
      </c>
      <c r="M143" s="70">
        <v>56.52</v>
      </c>
      <c r="N143" s="19">
        <v>160</v>
      </c>
      <c r="O143" s="18" t="s">
        <v>26</v>
      </c>
    </row>
    <row r="144" spans="2:15" ht="47.25" customHeight="1" thickBot="1">
      <c r="B144" s="20">
        <v>6</v>
      </c>
      <c r="C144" s="21" t="s">
        <v>10</v>
      </c>
      <c r="D144" s="22">
        <v>0</v>
      </c>
      <c r="E144" s="22">
        <v>2</v>
      </c>
      <c r="F144" s="22">
        <v>0</v>
      </c>
      <c r="G144" s="22">
        <v>0</v>
      </c>
      <c r="H144" s="22">
        <v>129</v>
      </c>
      <c r="I144" s="23">
        <v>12</v>
      </c>
      <c r="J144" s="23">
        <v>1</v>
      </c>
      <c r="K144" s="23">
        <f t="shared" ref="K144" si="9">SUM(D144:J144)</f>
        <v>144</v>
      </c>
      <c r="L144" s="30">
        <v>190</v>
      </c>
      <c r="M144" s="71">
        <v>75.78</v>
      </c>
      <c r="N144" s="19">
        <v>46</v>
      </c>
      <c r="O144" s="24" t="s">
        <v>25</v>
      </c>
    </row>
    <row r="145" spans="2:15" ht="47.25" customHeight="1" thickTop="1" thickBot="1">
      <c r="B145" s="25"/>
      <c r="C145" s="26" t="s">
        <v>1</v>
      </c>
      <c r="D145" s="27">
        <f>SUM(D139:D144)</f>
        <v>20</v>
      </c>
      <c r="E145" s="27">
        <f>SUM(E139:E144)</f>
        <v>98</v>
      </c>
      <c r="F145" s="27">
        <v>0</v>
      </c>
      <c r="G145" s="27">
        <f t="shared" ref="G145:L145" si="10">SUM(G139:G144)</f>
        <v>8</v>
      </c>
      <c r="H145" s="27">
        <f t="shared" si="10"/>
        <v>1141</v>
      </c>
      <c r="I145" s="27">
        <f t="shared" si="10"/>
        <v>362</v>
      </c>
      <c r="J145" s="27">
        <f t="shared" si="10"/>
        <v>77</v>
      </c>
      <c r="K145" s="84">
        <f t="shared" si="10"/>
        <v>1706</v>
      </c>
      <c r="L145" s="75">
        <f t="shared" si="10"/>
        <v>2408</v>
      </c>
      <c r="M145" s="34">
        <v>71.680000000000007</v>
      </c>
      <c r="N145" s="75">
        <f>SUM(N139:N144)</f>
        <v>682</v>
      </c>
      <c r="O145" s="28"/>
    </row>
    <row r="146" spans="2:15" ht="15.75" thickTop="1"/>
    <row r="148" spans="2:15" ht="16.5">
      <c r="L148" s="10" t="s">
        <v>61</v>
      </c>
      <c r="M148" s="3"/>
      <c r="N148" s="3"/>
      <c r="O148" s="3"/>
    </row>
    <row r="149" spans="2:15" ht="16.5">
      <c r="K149" s="9"/>
      <c r="L149" s="3"/>
      <c r="M149" s="3"/>
      <c r="N149" s="3"/>
      <c r="O149" s="3"/>
    </row>
    <row r="150" spans="2:15" ht="16.5">
      <c r="L150" s="10" t="s">
        <v>13</v>
      </c>
      <c r="M150" s="4"/>
      <c r="N150" s="4"/>
      <c r="O150" s="4"/>
    </row>
    <row r="151" spans="2:15" ht="16.5">
      <c r="K151" s="10"/>
      <c r="L151" s="4"/>
      <c r="M151" s="4"/>
      <c r="N151" s="4"/>
      <c r="O151" s="4"/>
    </row>
    <row r="152" spans="2:15" ht="16.5">
      <c r="K152" s="10"/>
      <c r="L152" s="4"/>
      <c r="M152" s="4"/>
      <c r="N152" s="4"/>
      <c r="O152" s="4"/>
    </row>
    <row r="153" spans="2:15" ht="16.5">
      <c r="L153" s="11" t="s">
        <v>14</v>
      </c>
      <c r="M153" s="5"/>
      <c r="N153" s="5"/>
    </row>
    <row r="154" spans="2:15" ht="15.75">
      <c r="L154" s="12" t="s">
        <v>15</v>
      </c>
      <c r="M154" s="6"/>
      <c r="N154" s="6"/>
    </row>
    <row r="155" spans="2:15" ht="15.75">
      <c r="L155" s="12"/>
      <c r="M155" s="6"/>
      <c r="N155" s="6"/>
    </row>
    <row r="156" spans="2:15" ht="15.75">
      <c r="L156" s="12"/>
      <c r="M156" s="6"/>
      <c r="N156" s="6"/>
    </row>
    <row r="157" spans="2:15" ht="15.75">
      <c r="L157" s="12"/>
      <c r="M157" s="6"/>
      <c r="N157" s="6"/>
    </row>
    <row r="158" spans="2:15" ht="15.75">
      <c r="L158" s="12"/>
      <c r="M158" s="6"/>
      <c r="N158" s="6"/>
    </row>
    <row r="159" spans="2:15" ht="19.5">
      <c r="B159" s="92" t="s">
        <v>17</v>
      </c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</row>
    <row r="160" spans="2:15" ht="19.5">
      <c r="B160" s="92" t="s">
        <v>63</v>
      </c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</row>
    <row r="161" spans="2: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</row>
    <row r="162" spans="2:15" ht="15.75" thickBot="1"/>
    <row r="163" spans="2:15" ht="47.25" customHeight="1" thickTop="1">
      <c r="B163" s="93" t="s">
        <v>18</v>
      </c>
      <c r="C163" s="95" t="s">
        <v>0</v>
      </c>
      <c r="D163" s="13"/>
      <c r="E163" s="96" t="s">
        <v>30</v>
      </c>
      <c r="F163" s="97"/>
      <c r="G163" s="97"/>
      <c r="H163" s="97"/>
      <c r="I163" s="97"/>
      <c r="J163" s="97"/>
      <c r="K163" s="98"/>
      <c r="L163" s="99" t="s">
        <v>49</v>
      </c>
      <c r="M163" s="95" t="s">
        <v>19</v>
      </c>
      <c r="N163" s="95" t="s">
        <v>28</v>
      </c>
      <c r="O163" s="101" t="s">
        <v>22</v>
      </c>
    </row>
    <row r="164" spans="2:15" ht="47.25" customHeight="1">
      <c r="B164" s="94"/>
      <c r="C164" s="91"/>
      <c r="D164" s="86" t="s">
        <v>2</v>
      </c>
      <c r="E164" s="85" t="s">
        <v>3</v>
      </c>
      <c r="F164" s="85" t="s">
        <v>4</v>
      </c>
      <c r="G164" s="85" t="s">
        <v>12</v>
      </c>
      <c r="H164" s="85" t="s">
        <v>20</v>
      </c>
      <c r="I164" s="85" t="s">
        <v>21</v>
      </c>
      <c r="J164" s="85" t="s">
        <v>5</v>
      </c>
      <c r="K164" s="85" t="s">
        <v>1</v>
      </c>
      <c r="L164" s="100"/>
      <c r="M164" s="91"/>
      <c r="N164" s="91"/>
      <c r="O164" s="102"/>
    </row>
    <row r="165" spans="2:15" ht="47.25" customHeight="1">
      <c r="B165" s="14">
        <v>1</v>
      </c>
      <c r="C165" s="1" t="s">
        <v>6</v>
      </c>
      <c r="D165" s="15">
        <v>0</v>
      </c>
      <c r="E165" s="15">
        <v>7</v>
      </c>
      <c r="F165" s="15">
        <v>0</v>
      </c>
      <c r="G165" s="15">
        <v>4</v>
      </c>
      <c r="H165" s="15">
        <v>325</v>
      </c>
      <c r="I165" s="16">
        <v>95</v>
      </c>
      <c r="J165" s="16">
        <v>18</v>
      </c>
      <c r="K165" s="16">
        <f>SUM(D165:J165)</f>
        <v>449</v>
      </c>
      <c r="L165" s="17">
        <v>560</v>
      </c>
      <c r="M165" s="29">
        <v>80.17</v>
      </c>
      <c r="N165" s="19">
        <f>L165-K165</f>
        <v>111</v>
      </c>
      <c r="O165" s="18" t="s">
        <v>25</v>
      </c>
    </row>
    <row r="166" spans="2:15" ht="47.25" customHeight="1">
      <c r="B166" s="14">
        <v>2</v>
      </c>
      <c r="C166" s="1" t="s">
        <v>7</v>
      </c>
      <c r="D166" s="15">
        <v>15</v>
      </c>
      <c r="E166" s="15">
        <v>37</v>
      </c>
      <c r="F166" s="15">
        <v>0</v>
      </c>
      <c r="G166" s="15">
        <v>1</v>
      </c>
      <c r="H166" s="15">
        <v>142</v>
      </c>
      <c r="I166" s="16">
        <v>74</v>
      </c>
      <c r="J166" s="16">
        <v>31</v>
      </c>
      <c r="K166" s="88">
        <f>SUM(D166:J166)</f>
        <v>300</v>
      </c>
      <c r="L166" s="17">
        <v>500</v>
      </c>
      <c r="M166" s="29">
        <v>60</v>
      </c>
      <c r="N166" s="19">
        <f t="shared" ref="N166:N170" si="11">L166-K166</f>
        <v>200</v>
      </c>
      <c r="O166" s="18" t="s">
        <v>26</v>
      </c>
    </row>
    <row r="167" spans="2:15" ht="47.25" customHeight="1">
      <c r="B167" s="14">
        <v>3</v>
      </c>
      <c r="C167" s="1" t="s">
        <v>8</v>
      </c>
      <c r="D167" s="15">
        <v>6</v>
      </c>
      <c r="E167" s="15">
        <v>59</v>
      </c>
      <c r="F167" s="15">
        <v>0</v>
      </c>
      <c r="G167" s="15">
        <v>9</v>
      </c>
      <c r="H167" s="15">
        <v>226</v>
      </c>
      <c r="I167" s="16">
        <v>83</v>
      </c>
      <c r="J167" s="16">
        <v>8</v>
      </c>
      <c r="K167" s="88">
        <f>SUM(D167:J167)</f>
        <v>391</v>
      </c>
      <c r="L167" s="17">
        <v>450</v>
      </c>
      <c r="M167" s="70">
        <v>86.88</v>
      </c>
      <c r="N167" s="19">
        <f t="shared" si="11"/>
        <v>59</v>
      </c>
      <c r="O167" s="18" t="s">
        <v>24</v>
      </c>
    </row>
    <row r="168" spans="2:15" ht="47.25" customHeight="1">
      <c r="B168" s="14">
        <v>4</v>
      </c>
      <c r="C168" s="1" t="s">
        <v>9</v>
      </c>
      <c r="D168" s="15">
        <v>0</v>
      </c>
      <c r="E168" s="15">
        <v>12</v>
      </c>
      <c r="F168" s="15">
        <v>0</v>
      </c>
      <c r="G168" s="15">
        <v>3</v>
      </c>
      <c r="H168" s="15">
        <v>204</v>
      </c>
      <c r="I168" s="16">
        <v>72</v>
      </c>
      <c r="J168" s="16">
        <v>15</v>
      </c>
      <c r="K168" s="88">
        <f t="shared" ref="K168" si="12">SUM(D168:J168)</f>
        <v>306</v>
      </c>
      <c r="L168" s="17">
        <v>340</v>
      </c>
      <c r="M168" s="70">
        <v>90</v>
      </c>
      <c r="N168" s="19">
        <f t="shared" si="11"/>
        <v>34</v>
      </c>
      <c r="O168" s="18" t="s">
        <v>27</v>
      </c>
    </row>
    <row r="169" spans="2:15" ht="47.25" customHeight="1">
      <c r="B169" s="14">
        <v>5</v>
      </c>
      <c r="C169" s="1" t="s">
        <v>11</v>
      </c>
      <c r="D169" s="15">
        <v>0</v>
      </c>
      <c r="E169" s="15">
        <v>7</v>
      </c>
      <c r="F169" s="15">
        <v>0</v>
      </c>
      <c r="G169" s="15">
        <v>2</v>
      </c>
      <c r="H169" s="15">
        <v>129</v>
      </c>
      <c r="I169" s="16">
        <v>69</v>
      </c>
      <c r="J169" s="16">
        <v>19</v>
      </c>
      <c r="K169" s="88">
        <f>SUM(D169:J169)</f>
        <v>226</v>
      </c>
      <c r="L169" s="17">
        <v>368</v>
      </c>
      <c r="M169" s="70">
        <v>61.41</v>
      </c>
      <c r="N169" s="19">
        <f t="shared" si="11"/>
        <v>142</v>
      </c>
      <c r="O169" s="18" t="s">
        <v>16</v>
      </c>
    </row>
    <row r="170" spans="2:15" ht="47.25" customHeight="1" thickBot="1">
      <c r="B170" s="20">
        <v>6</v>
      </c>
      <c r="C170" s="21" t="s">
        <v>10</v>
      </c>
      <c r="D170" s="22">
        <v>0</v>
      </c>
      <c r="E170" s="22">
        <v>2</v>
      </c>
      <c r="F170" s="22">
        <v>0</v>
      </c>
      <c r="G170" s="22">
        <v>0</v>
      </c>
      <c r="H170" s="22">
        <v>134</v>
      </c>
      <c r="I170" s="23">
        <v>15</v>
      </c>
      <c r="J170" s="23">
        <v>3</v>
      </c>
      <c r="K170" s="89">
        <f t="shared" ref="K170" si="13">SUM(D170:J170)</f>
        <v>154</v>
      </c>
      <c r="L170" s="30">
        <v>190</v>
      </c>
      <c r="M170" s="71">
        <v>81.05</v>
      </c>
      <c r="N170" s="19">
        <f t="shared" si="11"/>
        <v>36</v>
      </c>
      <c r="O170" s="24" t="s">
        <v>23</v>
      </c>
    </row>
    <row r="171" spans="2:15" ht="47.25" customHeight="1" thickTop="1" thickBot="1">
      <c r="B171" s="25"/>
      <c r="C171" s="26" t="s">
        <v>1</v>
      </c>
      <c r="D171" s="27">
        <f>SUM(D165:D170)</f>
        <v>21</v>
      </c>
      <c r="E171" s="27">
        <f>SUM(E165:E170)</f>
        <v>124</v>
      </c>
      <c r="F171" s="27">
        <v>0</v>
      </c>
      <c r="G171" s="27">
        <f t="shared" ref="G171:L171" si="14">SUM(G165:G170)</f>
        <v>19</v>
      </c>
      <c r="H171" s="27">
        <f t="shared" si="14"/>
        <v>1160</v>
      </c>
      <c r="I171" s="27">
        <f t="shared" si="14"/>
        <v>408</v>
      </c>
      <c r="J171" s="27">
        <f t="shared" si="14"/>
        <v>94</v>
      </c>
      <c r="K171" s="90">
        <f t="shared" si="14"/>
        <v>1826</v>
      </c>
      <c r="L171" s="75">
        <f t="shared" si="14"/>
        <v>2408</v>
      </c>
      <c r="M171" s="34">
        <v>75.83</v>
      </c>
      <c r="N171" s="75">
        <f>SUM(N165:N170)</f>
        <v>582</v>
      </c>
      <c r="O171" s="28"/>
    </row>
    <row r="172" spans="2:15" ht="15.75" thickTop="1"/>
    <row r="174" spans="2:15" ht="16.5">
      <c r="L174" s="10" t="s">
        <v>62</v>
      </c>
      <c r="M174" s="3"/>
      <c r="N174" s="3"/>
      <c r="O174" s="3"/>
    </row>
    <row r="175" spans="2:15" ht="16.5">
      <c r="K175" s="9"/>
      <c r="L175" s="3"/>
      <c r="M175" s="3"/>
      <c r="N175" s="3"/>
      <c r="O175" s="3"/>
    </row>
    <row r="176" spans="2:15" ht="16.5">
      <c r="L176" s="10" t="s">
        <v>13</v>
      </c>
      <c r="M176" s="4"/>
      <c r="N176" s="4"/>
      <c r="O176" s="4"/>
    </row>
    <row r="177" spans="11:15" ht="16.5">
      <c r="K177" s="10"/>
      <c r="L177" s="4"/>
      <c r="M177" s="4"/>
      <c r="N177" s="4"/>
      <c r="O177" s="4"/>
    </row>
    <row r="178" spans="11:15" ht="16.5">
      <c r="K178" s="10"/>
      <c r="L178" s="4"/>
      <c r="M178" s="4"/>
      <c r="N178" s="4"/>
      <c r="O178" s="4"/>
    </row>
    <row r="179" spans="11:15" ht="16.5">
      <c r="L179" s="11" t="s">
        <v>14</v>
      </c>
      <c r="M179" s="5"/>
      <c r="N179" s="5"/>
    </row>
    <row r="180" spans="11:15" ht="15.75">
      <c r="L180" s="12" t="s">
        <v>15</v>
      </c>
      <c r="M180" s="6"/>
      <c r="N180" s="6"/>
    </row>
    <row r="181" spans="11:15" ht="15.75">
      <c r="L181" s="12"/>
      <c r="M181" s="6"/>
      <c r="N181" s="6"/>
    </row>
    <row r="182" spans="11:15" ht="15.75">
      <c r="L182" s="12"/>
      <c r="M182" s="6"/>
      <c r="N182" s="6"/>
    </row>
    <row r="183" spans="11:15" ht="15.75">
      <c r="L183" s="12"/>
      <c r="M183" s="6"/>
      <c r="N183" s="6"/>
    </row>
    <row r="184" spans="11:15" ht="15.75">
      <c r="L184" s="12"/>
      <c r="M184" s="6"/>
      <c r="N184" s="6"/>
    </row>
    <row r="185" spans="11:15" s="40" customFormat="1"/>
    <row r="186" spans="11:15" s="40" customFormat="1"/>
    <row r="187" spans="11:15" s="40" customFormat="1" ht="16.5">
      <c r="L187" s="42" t="s">
        <v>31</v>
      </c>
      <c r="M187" s="43"/>
      <c r="N187" s="43"/>
      <c r="O187" s="43"/>
    </row>
    <row r="188" spans="11:15" s="40" customFormat="1" ht="16.5">
      <c r="K188" s="44"/>
      <c r="L188" s="43"/>
      <c r="M188" s="43"/>
      <c r="N188" s="43"/>
      <c r="O188" s="43"/>
    </row>
    <row r="189" spans="11:15" s="40" customFormat="1" ht="16.5">
      <c r="L189" s="42" t="s">
        <v>13</v>
      </c>
      <c r="M189" s="45"/>
      <c r="N189" s="45"/>
      <c r="O189" s="45"/>
    </row>
    <row r="190" spans="11:15" s="40" customFormat="1" ht="16.5">
      <c r="K190" s="42"/>
      <c r="L190" s="45"/>
      <c r="M190" s="45"/>
      <c r="N190" s="45"/>
      <c r="O190" s="45"/>
    </row>
    <row r="191" spans="11:15" s="40" customFormat="1" ht="16.5">
      <c r="K191" s="42"/>
      <c r="L191" s="45"/>
      <c r="M191" s="45"/>
      <c r="N191" s="45"/>
      <c r="O191" s="45"/>
    </row>
    <row r="192" spans="11:15" s="40" customFormat="1" ht="16.5">
      <c r="L192" s="46" t="s">
        <v>14</v>
      </c>
      <c r="M192" s="47"/>
      <c r="N192" s="47"/>
    </row>
    <row r="193" spans="2:15" s="40" customFormat="1" ht="15.75">
      <c r="L193" s="48" t="s">
        <v>15</v>
      </c>
      <c r="M193" s="49"/>
      <c r="N193" s="49"/>
    </row>
    <row r="194" spans="2:15" s="40" customFormat="1"/>
    <row r="195" spans="2:15" s="40" customFormat="1"/>
    <row r="198" spans="2:15" ht="19.5">
      <c r="B198" s="92" t="s">
        <v>17</v>
      </c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</row>
    <row r="199" spans="2:15" ht="19.5">
      <c r="B199" s="92" t="s">
        <v>32</v>
      </c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</row>
    <row r="200" spans="2:15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2:15" ht="15.75" thickBot="1"/>
    <row r="202" spans="2:15" ht="47.25" customHeight="1" thickTop="1">
      <c r="B202" s="93" t="s">
        <v>18</v>
      </c>
      <c r="C202" s="95" t="s">
        <v>0</v>
      </c>
      <c r="D202" s="13"/>
      <c r="E202" s="96" t="s">
        <v>30</v>
      </c>
      <c r="F202" s="97"/>
      <c r="G202" s="97"/>
      <c r="H202" s="97"/>
      <c r="I202" s="97"/>
      <c r="J202" s="97"/>
      <c r="K202" s="98"/>
      <c r="L202" s="99" t="s">
        <v>29</v>
      </c>
      <c r="M202" s="95" t="s">
        <v>19</v>
      </c>
      <c r="N202" s="95" t="s">
        <v>28</v>
      </c>
      <c r="O202" s="101" t="s">
        <v>22</v>
      </c>
    </row>
    <row r="203" spans="2:15" ht="47.25" customHeight="1">
      <c r="B203" s="94"/>
      <c r="C203" s="91"/>
      <c r="D203" s="38" t="s">
        <v>2</v>
      </c>
      <c r="E203" s="37" t="s">
        <v>3</v>
      </c>
      <c r="F203" s="37" t="s">
        <v>4</v>
      </c>
      <c r="G203" s="37" t="s">
        <v>12</v>
      </c>
      <c r="H203" s="37" t="s">
        <v>20</v>
      </c>
      <c r="I203" s="37" t="s">
        <v>21</v>
      </c>
      <c r="J203" s="37" t="s">
        <v>5</v>
      </c>
      <c r="K203" s="37" t="s">
        <v>1</v>
      </c>
      <c r="L203" s="100"/>
      <c r="M203" s="91"/>
      <c r="N203" s="91"/>
      <c r="O203" s="102"/>
    </row>
    <row r="204" spans="2:15" ht="47.25" customHeight="1">
      <c r="B204" s="14">
        <v>1</v>
      </c>
      <c r="C204" s="1" t="s">
        <v>6</v>
      </c>
      <c r="D204" s="15">
        <v>0</v>
      </c>
      <c r="E204" s="15">
        <v>18</v>
      </c>
      <c r="F204" s="15">
        <v>0</v>
      </c>
      <c r="G204" s="15">
        <v>4</v>
      </c>
      <c r="H204" s="15">
        <v>372</v>
      </c>
      <c r="I204" s="16">
        <v>220</v>
      </c>
      <c r="J204" s="16">
        <v>59</v>
      </c>
      <c r="K204" s="16">
        <f>SUM(D204:J204)</f>
        <v>673</v>
      </c>
      <c r="L204" s="17">
        <v>460</v>
      </c>
      <c r="M204" s="29">
        <f>K204/L204*100</f>
        <v>146.30434782608697</v>
      </c>
      <c r="N204" s="19">
        <f t="shared" ref="N204:N209" si="15">L204-K204</f>
        <v>-213</v>
      </c>
      <c r="O204" s="18" t="s">
        <v>27</v>
      </c>
    </row>
    <row r="205" spans="2:15" ht="47.25" customHeight="1">
      <c r="B205" s="14">
        <v>2</v>
      </c>
      <c r="C205" s="1" t="s">
        <v>7</v>
      </c>
      <c r="D205" s="15">
        <v>4</v>
      </c>
      <c r="E205" s="15">
        <v>86</v>
      </c>
      <c r="F205" s="15">
        <v>0</v>
      </c>
      <c r="G205" s="15">
        <v>9</v>
      </c>
      <c r="H205" s="15">
        <v>127</v>
      </c>
      <c r="I205" s="16">
        <v>171</v>
      </c>
      <c r="J205" s="16">
        <v>45</v>
      </c>
      <c r="K205" s="16">
        <f t="shared" ref="K205:K209" si="16">SUM(D205:J205)</f>
        <v>442</v>
      </c>
      <c r="L205" s="17">
        <v>515</v>
      </c>
      <c r="M205" s="29">
        <f t="shared" ref="M205:M210" si="17">K205/L205*100</f>
        <v>85.825242718446603</v>
      </c>
      <c r="N205" s="19">
        <f t="shared" si="15"/>
        <v>73</v>
      </c>
      <c r="O205" s="18" t="s">
        <v>26</v>
      </c>
    </row>
    <row r="206" spans="2:15" ht="47.25" customHeight="1">
      <c r="B206" s="14">
        <v>3</v>
      </c>
      <c r="C206" s="1" t="s">
        <v>8</v>
      </c>
      <c r="D206" s="15">
        <v>2</v>
      </c>
      <c r="E206" s="15">
        <v>104</v>
      </c>
      <c r="F206" s="15">
        <v>0</v>
      </c>
      <c r="G206" s="15">
        <v>3</v>
      </c>
      <c r="H206" s="15">
        <v>163</v>
      </c>
      <c r="I206" s="16">
        <v>141</v>
      </c>
      <c r="J206" s="16">
        <v>13</v>
      </c>
      <c r="K206" s="16">
        <f t="shared" si="16"/>
        <v>426</v>
      </c>
      <c r="L206" s="17">
        <v>448</v>
      </c>
      <c r="M206" s="35">
        <f t="shared" si="17"/>
        <v>95.089285714285708</v>
      </c>
      <c r="N206" s="19">
        <f t="shared" si="15"/>
        <v>22</v>
      </c>
      <c r="O206" s="18" t="s">
        <v>25</v>
      </c>
    </row>
    <row r="207" spans="2:15" ht="47.25" customHeight="1">
      <c r="B207" s="14">
        <v>4</v>
      </c>
      <c r="C207" s="1" t="s">
        <v>9</v>
      </c>
      <c r="D207" s="15">
        <v>0</v>
      </c>
      <c r="E207" s="15">
        <v>18</v>
      </c>
      <c r="F207" s="15">
        <v>0</v>
      </c>
      <c r="G207" s="15">
        <v>5</v>
      </c>
      <c r="H207" s="15">
        <v>176</v>
      </c>
      <c r="I207" s="16">
        <v>107</v>
      </c>
      <c r="J207" s="16">
        <v>14</v>
      </c>
      <c r="K207" s="16">
        <f t="shared" si="16"/>
        <v>320</v>
      </c>
      <c r="L207" s="17">
        <v>365</v>
      </c>
      <c r="M207" s="35">
        <f t="shared" si="17"/>
        <v>87.671232876712324</v>
      </c>
      <c r="N207" s="19">
        <f t="shared" si="15"/>
        <v>45</v>
      </c>
      <c r="O207" s="18" t="s">
        <v>16</v>
      </c>
    </row>
    <row r="208" spans="2:15" ht="47.25" customHeight="1">
      <c r="B208" s="14">
        <v>5</v>
      </c>
      <c r="C208" s="1" t="s">
        <v>11</v>
      </c>
      <c r="D208" s="15">
        <v>0</v>
      </c>
      <c r="E208" s="15">
        <v>13</v>
      </c>
      <c r="F208" s="15">
        <v>0</v>
      </c>
      <c r="G208" s="15">
        <v>7</v>
      </c>
      <c r="H208" s="15">
        <v>200</v>
      </c>
      <c r="I208" s="16">
        <v>167</v>
      </c>
      <c r="J208" s="16">
        <v>5</v>
      </c>
      <c r="K208" s="16">
        <f t="shared" si="16"/>
        <v>392</v>
      </c>
      <c r="L208" s="17">
        <v>325</v>
      </c>
      <c r="M208" s="35">
        <f t="shared" si="17"/>
        <v>120.61538461538461</v>
      </c>
      <c r="N208" s="19">
        <f t="shared" si="15"/>
        <v>-67</v>
      </c>
      <c r="O208" s="18" t="s">
        <v>24</v>
      </c>
    </row>
    <row r="209" spans="2:15" ht="47.25" customHeight="1" thickBot="1">
      <c r="B209" s="20">
        <v>6</v>
      </c>
      <c r="C209" s="21" t="s">
        <v>10</v>
      </c>
      <c r="D209" s="22">
        <v>0</v>
      </c>
      <c r="E209" s="22">
        <v>7</v>
      </c>
      <c r="F209" s="22">
        <v>0</v>
      </c>
      <c r="G209" s="22">
        <v>1</v>
      </c>
      <c r="H209" s="22">
        <v>139</v>
      </c>
      <c r="I209" s="23">
        <v>58</v>
      </c>
      <c r="J209" s="23">
        <v>3</v>
      </c>
      <c r="K209" s="16">
        <f t="shared" si="16"/>
        <v>208</v>
      </c>
      <c r="L209" s="30">
        <v>180</v>
      </c>
      <c r="M209" s="36">
        <f t="shared" si="17"/>
        <v>115.55555555555554</v>
      </c>
      <c r="N209" s="19">
        <f t="shared" si="15"/>
        <v>-28</v>
      </c>
      <c r="O209" s="24" t="s">
        <v>23</v>
      </c>
    </row>
    <row r="210" spans="2:15" ht="47.25" customHeight="1" thickTop="1" thickBot="1">
      <c r="B210" s="25"/>
      <c r="C210" s="26" t="s">
        <v>1</v>
      </c>
      <c r="D210" s="27">
        <f t="shared" ref="D210:L210" si="18">SUM(D204:D209)</f>
        <v>6</v>
      </c>
      <c r="E210" s="27">
        <f t="shared" si="18"/>
        <v>246</v>
      </c>
      <c r="F210" s="27">
        <f t="shared" si="18"/>
        <v>0</v>
      </c>
      <c r="G210" s="27">
        <f t="shared" si="18"/>
        <v>29</v>
      </c>
      <c r="H210" s="27">
        <f t="shared" si="18"/>
        <v>1177</v>
      </c>
      <c r="I210" s="27">
        <f t="shared" si="18"/>
        <v>864</v>
      </c>
      <c r="J210" s="27">
        <f t="shared" si="18"/>
        <v>139</v>
      </c>
      <c r="K210" s="27">
        <f t="shared" si="18"/>
        <v>2461</v>
      </c>
      <c r="L210" s="27">
        <f t="shared" si="18"/>
        <v>2293</v>
      </c>
      <c r="M210" s="34">
        <f t="shared" si="17"/>
        <v>107.32664631487134</v>
      </c>
      <c r="N210" s="27">
        <f t="shared" ref="N210" si="19">SUM(N204:N209)</f>
        <v>-168</v>
      </c>
      <c r="O210" s="28"/>
    </row>
    <row r="211" spans="2:15" ht="15.75" thickTop="1"/>
    <row r="212" spans="2:15" ht="16.5">
      <c r="C212" s="61" t="s">
        <v>34</v>
      </c>
      <c r="D212" s="8" t="s">
        <v>35</v>
      </c>
      <c r="E212" s="8"/>
      <c r="F212" s="8"/>
      <c r="G212" s="8"/>
    </row>
    <row r="213" spans="2:15" ht="16.5">
      <c r="C213" s="62" t="s">
        <v>39</v>
      </c>
      <c r="D213" s="8" t="s">
        <v>36</v>
      </c>
      <c r="E213" s="62" t="s">
        <v>37</v>
      </c>
      <c r="F213" s="8">
        <v>95.09</v>
      </c>
      <c r="G213" s="8"/>
      <c r="L213" s="53" t="s">
        <v>33</v>
      </c>
      <c r="M213" s="54"/>
      <c r="N213" s="54"/>
      <c r="O213" s="54"/>
    </row>
    <row r="214" spans="2:15" ht="16.5">
      <c r="C214" s="62" t="s">
        <v>40</v>
      </c>
      <c r="D214" s="103" t="s">
        <v>38</v>
      </c>
      <c r="E214" s="103"/>
      <c r="F214" s="8">
        <v>87.67</v>
      </c>
      <c r="G214" s="8"/>
      <c r="K214" s="9"/>
      <c r="L214" s="54"/>
      <c r="M214" s="54"/>
      <c r="N214" s="54"/>
      <c r="O214" s="54"/>
    </row>
    <row r="215" spans="2:15" ht="16.5">
      <c r="C215" s="62" t="s">
        <v>41</v>
      </c>
      <c r="D215" s="8" t="s">
        <v>42</v>
      </c>
      <c r="E215" s="62" t="s">
        <v>37</v>
      </c>
      <c r="F215" s="8">
        <v>85.83</v>
      </c>
      <c r="G215" s="8"/>
      <c r="L215" s="53" t="s">
        <v>13</v>
      </c>
      <c r="M215" s="55"/>
      <c r="N215" s="55"/>
      <c r="O215" s="55"/>
    </row>
    <row r="216" spans="2:15" ht="16.5">
      <c r="K216" s="10"/>
      <c r="L216" s="55"/>
      <c r="M216" s="55"/>
      <c r="N216" s="55"/>
      <c r="O216" s="55"/>
    </row>
    <row r="217" spans="2:15" ht="16.5">
      <c r="K217" s="10"/>
      <c r="L217" s="55"/>
      <c r="M217" s="55"/>
      <c r="N217" s="55"/>
      <c r="O217" s="55"/>
    </row>
    <row r="218" spans="2:15" ht="16.5">
      <c r="L218" s="56" t="s">
        <v>14</v>
      </c>
      <c r="M218" s="57"/>
      <c r="N218" s="57"/>
      <c r="O218" s="58"/>
    </row>
    <row r="219" spans="2:15" ht="15.75">
      <c r="L219" s="59" t="s">
        <v>15</v>
      </c>
      <c r="M219" s="60"/>
      <c r="N219" s="60"/>
      <c r="O219" s="58"/>
    </row>
    <row r="224" spans="2:15" ht="19.5">
      <c r="B224" s="92" t="s">
        <v>17</v>
      </c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</row>
    <row r="225" spans="2:15" ht="19.5">
      <c r="B225" s="92" t="s">
        <v>43</v>
      </c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</row>
    <row r="226" spans="2:1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</row>
    <row r="227" spans="2:15" ht="15.75" thickBot="1"/>
    <row r="228" spans="2:15" ht="47.25" customHeight="1" thickTop="1">
      <c r="B228" s="93" t="s">
        <v>18</v>
      </c>
      <c r="C228" s="95" t="s">
        <v>0</v>
      </c>
      <c r="D228" s="13"/>
      <c r="E228" s="96" t="s">
        <v>30</v>
      </c>
      <c r="F228" s="97"/>
      <c r="G228" s="97"/>
      <c r="H228" s="97"/>
      <c r="I228" s="97"/>
      <c r="J228" s="97"/>
      <c r="K228" s="98"/>
      <c r="L228" s="99" t="s">
        <v>29</v>
      </c>
      <c r="M228" s="95" t="s">
        <v>19</v>
      </c>
      <c r="N228" s="95" t="s">
        <v>28</v>
      </c>
      <c r="O228" s="101" t="s">
        <v>22</v>
      </c>
    </row>
    <row r="229" spans="2:15" ht="47.25" customHeight="1">
      <c r="B229" s="94"/>
      <c r="C229" s="91"/>
      <c r="D229" s="51" t="s">
        <v>2</v>
      </c>
      <c r="E229" s="50" t="s">
        <v>3</v>
      </c>
      <c r="F229" s="50" t="s">
        <v>4</v>
      </c>
      <c r="G229" s="50" t="s">
        <v>12</v>
      </c>
      <c r="H229" s="50" t="s">
        <v>20</v>
      </c>
      <c r="I229" s="50" t="s">
        <v>21</v>
      </c>
      <c r="J229" s="50" t="s">
        <v>5</v>
      </c>
      <c r="K229" s="50" t="s">
        <v>1</v>
      </c>
      <c r="L229" s="100"/>
      <c r="M229" s="91"/>
      <c r="N229" s="91"/>
      <c r="O229" s="102"/>
    </row>
    <row r="230" spans="2:15" ht="47.25" customHeight="1">
      <c r="B230" s="14">
        <v>1</v>
      </c>
      <c r="C230" s="1" t="s">
        <v>6</v>
      </c>
      <c r="D230" s="15">
        <v>0</v>
      </c>
      <c r="E230" s="15">
        <v>20</v>
      </c>
      <c r="F230" s="15">
        <v>0</v>
      </c>
      <c r="G230" s="15">
        <v>4</v>
      </c>
      <c r="H230" s="15">
        <v>374</v>
      </c>
      <c r="I230" s="16">
        <v>230</v>
      </c>
      <c r="J230" s="16">
        <v>67</v>
      </c>
      <c r="K230" s="16">
        <f>SUM(D230:J230)</f>
        <v>695</v>
      </c>
      <c r="L230" s="17">
        <v>460</v>
      </c>
      <c r="M230" s="29">
        <f>K230/L230*100</f>
        <v>151.08695652173913</v>
      </c>
      <c r="N230" s="63" t="s">
        <v>44</v>
      </c>
      <c r="O230" s="18" t="s">
        <v>27</v>
      </c>
    </row>
    <row r="231" spans="2:15" ht="47.25" customHeight="1">
      <c r="B231" s="14">
        <v>2</v>
      </c>
      <c r="C231" s="1" t="s">
        <v>7</v>
      </c>
      <c r="D231" s="15">
        <v>4</v>
      </c>
      <c r="E231" s="15">
        <v>95</v>
      </c>
      <c r="F231" s="15">
        <v>0</v>
      </c>
      <c r="G231" s="15">
        <v>9</v>
      </c>
      <c r="H231" s="15">
        <v>141</v>
      </c>
      <c r="I231" s="16">
        <v>190</v>
      </c>
      <c r="J231" s="16">
        <v>53</v>
      </c>
      <c r="K231" s="16">
        <f t="shared" ref="K231:K235" si="20">SUM(D231:J231)</f>
        <v>492</v>
      </c>
      <c r="L231" s="17">
        <v>515</v>
      </c>
      <c r="M231" s="29">
        <f t="shared" ref="M231:M236" si="21">K231/L231*100</f>
        <v>95.533980582524265</v>
      </c>
      <c r="N231" s="19">
        <f t="shared" ref="N231:N233" si="22">L231-K231</f>
        <v>23</v>
      </c>
      <c r="O231" s="18" t="s">
        <v>16</v>
      </c>
    </row>
    <row r="232" spans="2:15" ht="47.25" customHeight="1">
      <c r="B232" s="14">
        <v>3</v>
      </c>
      <c r="C232" s="1" t="s">
        <v>8</v>
      </c>
      <c r="D232" s="15">
        <v>3</v>
      </c>
      <c r="E232" s="15">
        <v>110</v>
      </c>
      <c r="F232" s="15">
        <v>0</v>
      </c>
      <c r="G232" s="15">
        <v>5</v>
      </c>
      <c r="H232" s="15">
        <v>185</v>
      </c>
      <c r="I232" s="16">
        <v>144</v>
      </c>
      <c r="J232" s="16">
        <v>14</v>
      </c>
      <c r="K232" s="16">
        <f t="shared" si="20"/>
        <v>461</v>
      </c>
      <c r="L232" s="17">
        <v>448</v>
      </c>
      <c r="M232" s="35">
        <f t="shared" si="21"/>
        <v>102.90178571428572</v>
      </c>
      <c r="N232" s="63" t="s">
        <v>45</v>
      </c>
      <c r="O232" s="18" t="s">
        <v>25</v>
      </c>
    </row>
    <row r="233" spans="2:15" ht="47.25" customHeight="1">
      <c r="B233" s="14">
        <v>4</v>
      </c>
      <c r="C233" s="1" t="s">
        <v>9</v>
      </c>
      <c r="D233" s="15">
        <v>0</v>
      </c>
      <c r="E233" s="15">
        <v>18</v>
      </c>
      <c r="F233" s="15">
        <v>0</v>
      </c>
      <c r="G233" s="15">
        <v>6</v>
      </c>
      <c r="H233" s="15">
        <v>181</v>
      </c>
      <c r="I233" s="16">
        <v>115</v>
      </c>
      <c r="J233" s="16">
        <v>15</v>
      </c>
      <c r="K233" s="16">
        <f t="shared" si="20"/>
        <v>335</v>
      </c>
      <c r="L233" s="17">
        <v>365</v>
      </c>
      <c r="M233" s="35">
        <f t="shared" si="21"/>
        <v>91.780821917808225</v>
      </c>
      <c r="N233" s="19">
        <f t="shared" si="22"/>
        <v>30</v>
      </c>
      <c r="O233" s="18" t="s">
        <v>26</v>
      </c>
    </row>
    <row r="234" spans="2:15" ht="47.25" customHeight="1">
      <c r="B234" s="14">
        <v>5</v>
      </c>
      <c r="C234" s="1" t="s">
        <v>11</v>
      </c>
      <c r="D234" s="15">
        <v>0</v>
      </c>
      <c r="E234" s="15">
        <v>13</v>
      </c>
      <c r="F234" s="15">
        <v>0</v>
      </c>
      <c r="G234" s="15">
        <v>7</v>
      </c>
      <c r="H234" s="15">
        <v>208</v>
      </c>
      <c r="I234" s="16">
        <v>184</v>
      </c>
      <c r="J234" s="16">
        <v>5</v>
      </c>
      <c r="K234" s="16">
        <f t="shared" si="20"/>
        <v>417</v>
      </c>
      <c r="L234" s="17">
        <v>325</v>
      </c>
      <c r="M234" s="35">
        <f t="shared" si="21"/>
        <v>128.30769230769229</v>
      </c>
      <c r="N234" s="63" t="s">
        <v>46</v>
      </c>
      <c r="O234" s="18" t="s">
        <v>24</v>
      </c>
    </row>
    <row r="235" spans="2:15" ht="47.25" customHeight="1" thickBot="1">
      <c r="B235" s="20">
        <v>6</v>
      </c>
      <c r="C235" s="21" t="s">
        <v>10</v>
      </c>
      <c r="D235" s="22">
        <v>0</v>
      </c>
      <c r="E235" s="22">
        <v>7</v>
      </c>
      <c r="F235" s="22">
        <v>0</v>
      </c>
      <c r="G235" s="22">
        <v>1</v>
      </c>
      <c r="H235" s="22">
        <v>145</v>
      </c>
      <c r="I235" s="23">
        <v>58</v>
      </c>
      <c r="J235" s="23">
        <v>3</v>
      </c>
      <c r="K235" s="16">
        <f t="shared" si="20"/>
        <v>214</v>
      </c>
      <c r="L235" s="30">
        <v>180</v>
      </c>
      <c r="M235" s="36">
        <f t="shared" si="21"/>
        <v>118.88888888888889</v>
      </c>
      <c r="N235" s="63" t="s">
        <v>47</v>
      </c>
      <c r="O235" s="24" t="s">
        <v>23</v>
      </c>
    </row>
    <row r="236" spans="2:15" ht="47.25" customHeight="1" thickTop="1" thickBot="1">
      <c r="B236" s="25"/>
      <c r="C236" s="26" t="s">
        <v>1</v>
      </c>
      <c r="D236" s="27">
        <f t="shared" ref="D236:L236" si="23">SUM(D230:D235)</f>
        <v>7</v>
      </c>
      <c r="E236" s="27">
        <f t="shared" si="23"/>
        <v>263</v>
      </c>
      <c r="F236" s="27">
        <f t="shared" si="23"/>
        <v>0</v>
      </c>
      <c r="G236" s="27">
        <f t="shared" si="23"/>
        <v>32</v>
      </c>
      <c r="H236" s="27">
        <f t="shared" si="23"/>
        <v>1234</v>
      </c>
      <c r="I236" s="27">
        <f t="shared" si="23"/>
        <v>921</v>
      </c>
      <c r="J236" s="27">
        <f t="shared" si="23"/>
        <v>157</v>
      </c>
      <c r="K236" s="27">
        <f t="shared" si="23"/>
        <v>2614</v>
      </c>
      <c r="L236" s="27">
        <f t="shared" si="23"/>
        <v>2293</v>
      </c>
      <c r="M236" s="34">
        <f t="shared" si="21"/>
        <v>113.99912778020061</v>
      </c>
      <c r="N236" s="27">
        <v>321</v>
      </c>
      <c r="O236" s="28"/>
    </row>
    <row r="237" spans="2:15" ht="15.75" thickTop="1"/>
    <row r="238" spans="2:15" ht="16.5">
      <c r="L238" s="64" t="s">
        <v>48</v>
      </c>
    </row>
    <row r="239" spans="2:15" ht="16.5">
      <c r="L239" s="65"/>
    </row>
    <row r="240" spans="2:15" ht="16.5">
      <c r="L240" s="64" t="s">
        <v>13</v>
      </c>
    </row>
    <row r="241" spans="12:12" ht="16.5">
      <c r="L241" s="66"/>
    </row>
    <row r="242" spans="12:12" ht="16.5">
      <c r="L242" s="66"/>
    </row>
    <row r="243" spans="12:12" ht="16.5">
      <c r="L243" s="67" t="s">
        <v>14</v>
      </c>
    </row>
    <row r="244" spans="12:12" ht="15.75">
      <c r="L244" s="68" t="s">
        <v>15</v>
      </c>
    </row>
  </sheetData>
  <mergeCells count="82">
    <mergeCell ref="B133:O133"/>
    <mergeCell ref="B134:O134"/>
    <mergeCell ref="B137:B138"/>
    <mergeCell ref="C137:C138"/>
    <mergeCell ref="E137:K137"/>
    <mergeCell ref="L137:L138"/>
    <mergeCell ref="M137:M138"/>
    <mergeCell ref="N137:N138"/>
    <mergeCell ref="O137:O138"/>
    <mergeCell ref="B107:O107"/>
    <mergeCell ref="B108:O108"/>
    <mergeCell ref="B111:B112"/>
    <mergeCell ref="C111:C112"/>
    <mergeCell ref="E111:K111"/>
    <mergeCell ref="L111:L112"/>
    <mergeCell ref="M111:M112"/>
    <mergeCell ref="N111:N112"/>
    <mergeCell ref="O111:O112"/>
    <mergeCell ref="B82:O82"/>
    <mergeCell ref="B83:O83"/>
    <mergeCell ref="B86:B87"/>
    <mergeCell ref="C86:C87"/>
    <mergeCell ref="E86:K86"/>
    <mergeCell ref="L86:L87"/>
    <mergeCell ref="M86:M87"/>
    <mergeCell ref="N86:N87"/>
    <mergeCell ref="O86:O87"/>
    <mergeCell ref="B55:O55"/>
    <mergeCell ref="B56:O56"/>
    <mergeCell ref="B59:B60"/>
    <mergeCell ref="C59:C60"/>
    <mergeCell ref="E59:K59"/>
    <mergeCell ref="L59:L60"/>
    <mergeCell ref="M59:M60"/>
    <mergeCell ref="N59:N60"/>
    <mergeCell ref="O59:O60"/>
    <mergeCell ref="B29:O29"/>
    <mergeCell ref="B30:O30"/>
    <mergeCell ref="B33:B34"/>
    <mergeCell ref="C33:C34"/>
    <mergeCell ref="E33:K33"/>
    <mergeCell ref="L33:L34"/>
    <mergeCell ref="M33:M34"/>
    <mergeCell ref="N33:N34"/>
    <mergeCell ref="O33:O34"/>
    <mergeCell ref="B198:O198"/>
    <mergeCell ref="B199:O199"/>
    <mergeCell ref="B202:B203"/>
    <mergeCell ref="C202:C203"/>
    <mergeCell ref="E202:K202"/>
    <mergeCell ref="L202:L203"/>
    <mergeCell ref="M202:M203"/>
    <mergeCell ref="N202:N203"/>
    <mergeCell ref="O202:O203"/>
    <mergeCell ref="B2:O2"/>
    <mergeCell ref="B3:O3"/>
    <mergeCell ref="B6:B7"/>
    <mergeCell ref="C6:C7"/>
    <mergeCell ref="E6:K6"/>
    <mergeCell ref="L6:L7"/>
    <mergeCell ref="M6:M7"/>
    <mergeCell ref="N6:N7"/>
    <mergeCell ref="O6:O7"/>
    <mergeCell ref="B224:O224"/>
    <mergeCell ref="B225:O225"/>
    <mergeCell ref="D214:E214"/>
    <mergeCell ref="N228:N229"/>
    <mergeCell ref="O228:O229"/>
    <mergeCell ref="B228:B229"/>
    <mergeCell ref="C228:C229"/>
    <mergeCell ref="E228:K228"/>
    <mergeCell ref="L228:L229"/>
    <mergeCell ref="M228:M229"/>
    <mergeCell ref="B159:O159"/>
    <mergeCell ref="B160:O160"/>
    <mergeCell ref="B163:B164"/>
    <mergeCell ref="C163:C164"/>
    <mergeCell ref="E163:K163"/>
    <mergeCell ref="L163:L164"/>
    <mergeCell ref="M163:M164"/>
    <mergeCell ref="N163:N164"/>
    <mergeCell ref="O163:O164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2021-08-26T01:07:01Z</cp:lastPrinted>
  <dcterms:created xsi:type="dcterms:W3CDTF">2018-02-27T00:28:22Z</dcterms:created>
  <dcterms:modified xsi:type="dcterms:W3CDTF">2021-09-23T00:59:29Z</dcterms:modified>
</cp:coreProperties>
</file>